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755DC00F-F072-45E8-B147-72BDB1B76D0F}" xr6:coauthVersionLast="47" xr6:coauthVersionMax="47" xr10:uidLastSave="{00000000-0000-0000-0000-000000000000}"/>
  <bookViews>
    <workbookView xWindow="28680" yWindow="-120" windowWidth="29040" windowHeight="15720"/>
  </bookViews>
  <sheets>
    <sheet name="Consolidado TOT" sheetId="4" r:id="rId1"/>
  </sheets>
  <definedNames>
    <definedName name="_xlnm.Print_Area" localSheetId="0">'Consolidado TOT'!$A$1:$O$121</definedName>
    <definedName name="_xlnm.Print_Titles" localSheetId="0">'Consolidado TOT'!$1:$6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4" l="1"/>
  <c r="C100" i="4"/>
  <c r="C99" i="4"/>
  <c r="C104" i="4" s="1"/>
  <c r="C106" i="4" s="1"/>
  <c r="C97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96" i="4" s="1"/>
  <c r="C60" i="4"/>
  <c r="C59" i="4"/>
  <c r="C58" i="4"/>
  <c r="C57" i="4"/>
  <c r="C56" i="4"/>
  <c r="C55" i="4"/>
  <c r="C54" i="4"/>
  <c r="C53" i="4"/>
  <c r="C52" i="4"/>
  <c r="C51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50" i="4" s="1"/>
  <c r="C8" i="4"/>
  <c r="C9" i="4"/>
  <c r="C16" i="4" s="1"/>
  <c r="C10" i="4"/>
  <c r="C11" i="4"/>
  <c r="C12" i="4"/>
  <c r="C13" i="4"/>
  <c r="C14" i="4"/>
  <c r="C15" i="4"/>
  <c r="C7" i="4"/>
  <c r="D98" i="4"/>
  <c r="E98" i="4"/>
  <c r="F98" i="4"/>
  <c r="G98" i="4"/>
  <c r="H98" i="4"/>
  <c r="I98" i="4"/>
  <c r="J98" i="4"/>
  <c r="K98" i="4"/>
  <c r="L98" i="4"/>
  <c r="M98" i="4"/>
  <c r="N98" i="4"/>
  <c r="O98" i="4"/>
  <c r="E16" i="4"/>
  <c r="F16" i="4"/>
  <c r="H16" i="4"/>
  <c r="H106" i="4" s="1"/>
  <c r="J16" i="4"/>
  <c r="K16" i="4"/>
  <c r="L16" i="4"/>
  <c r="M16" i="4"/>
  <c r="N16" i="4"/>
  <c r="O16" i="4"/>
  <c r="D16" i="4"/>
  <c r="C98" i="4"/>
  <c r="F50" i="4"/>
  <c r="J50" i="4"/>
  <c r="D104" i="4"/>
  <c r="E104" i="4"/>
  <c r="F104" i="4"/>
  <c r="G104" i="4"/>
  <c r="I104" i="4"/>
  <c r="J104" i="4"/>
  <c r="J106" i="4" s="1"/>
  <c r="K104" i="4"/>
  <c r="L104" i="4"/>
  <c r="L106" i="4" s="1"/>
  <c r="M104" i="4"/>
  <c r="M106" i="4" s="1"/>
  <c r="N104" i="4"/>
  <c r="N106" i="4" s="1"/>
  <c r="O104" i="4"/>
  <c r="E96" i="4"/>
  <c r="G96" i="4"/>
  <c r="H96" i="4"/>
  <c r="I96" i="4"/>
  <c r="J96" i="4"/>
  <c r="L96" i="4"/>
  <c r="N96" i="4"/>
  <c r="O96" i="4"/>
  <c r="D50" i="4"/>
  <c r="E50" i="4"/>
  <c r="G50" i="4"/>
  <c r="I50" i="4"/>
  <c r="K50" i="4"/>
  <c r="K106" i="4" s="1"/>
  <c r="L50" i="4"/>
  <c r="M50" i="4"/>
  <c r="N50" i="4"/>
  <c r="O50" i="4"/>
  <c r="H50" i="4"/>
  <c r="F96" i="4"/>
  <c r="H104" i="4"/>
  <c r="D96" i="4"/>
  <c r="D106" i="4" s="1"/>
  <c r="M96" i="4"/>
  <c r="O106" i="4"/>
  <c r="K96" i="4"/>
  <c r="F106" i="4"/>
  <c r="E106" i="4"/>
  <c r="I16" i="4"/>
  <c r="I106" i="4"/>
  <c r="G16" i="4"/>
  <c r="G106" i="4"/>
</calcChain>
</file>

<file path=xl/sharedStrings.xml><?xml version="1.0" encoding="utf-8"?>
<sst xmlns="http://schemas.openxmlformats.org/spreadsheetml/2006/main" count="116" uniqueCount="116">
  <si>
    <t>TOTAL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</si>
  <si>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</si>
  <si>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</si>
  <si>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</si>
  <si>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</si>
  <si>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</si>
  <si>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</si>
  <si>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</si>
  <si>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</si>
  <si>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</si>
  <si>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</si>
  <si>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</si>
  <si>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</si>
  <si>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</si>
  <si>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</si>
  <si>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</si>
  <si>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APORTACIONES AL ISSSTE</t>
  </si>
  <si>
    <t>APORTACIONES AL FOVISSSTE</t>
  </si>
  <si>
    <t>APORTACIONES AL SAR</t>
  </si>
  <si>
    <t>IMPUESTO SOBRE NOMINA</t>
  </si>
  <si>
    <t>MATERIAL DE LIMPIEZA</t>
  </si>
  <si>
    <t>REFACCIONES Y ACCESORIOS PARA EQUIPO DE COMPUTO</t>
  </si>
  <si>
    <t>MATERIALES COMPLEMENTARIOS</t>
  </si>
  <si>
    <t>MATERIALES, ACCESORIOS Y SUMINISTROS DE LABORATORIO</t>
  </si>
  <si>
    <t>ARTICULOS DEPORTIVOS</t>
  </si>
  <si>
    <t>SERVICIO POSTAL</t>
  </si>
  <si>
    <t>SERVICIO DE AGUA</t>
  </si>
  <si>
    <t>FLETES Y MANIOBRAS</t>
  </si>
  <si>
    <t>SERVICIOS DE VIGILANCIA</t>
  </si>
  <si>
    <t>CONGRESOS Y CONVENCIONES</t>
  </si>
  <si>
    <t>TOTAL CAPÍTULO 5000</t>
  </si>
  <si>
    <t>MATERIALES Y ÚTILES DE OFICINA</t>
  </si>
  <si>
    <t>MATERIALES Y UTILES DE IMPRESION Y REPRODUCCIÓN</t>
  </si>
  <si>
    <t>ARTICULOS METALICOS PARA LA CONSTRUCCION</t>
  </si>
  <si>
    <t>MEDICINAS Y PRODUCTOS FARMACEUTICOS</t>
  </si>
  <si>
    <t>MATERIALES, ACCESORIOS Y SUMINISTROS MEDICOS</t>
  </si>
  <si>
    <t>VESTUARIO Y UNIFORMES</t>
  </si>
  <si>
    <t>PRENDAS DE PROTECCION PERSONAL</t>
  </si>
  <si>
    <t>HERRAMIENTAS MENORES</t>
  </si>
  <si>
    <t>REFACCIONES Y ACCESORIOS MENORES DE EDIFICIOS</t>
  </si>
  <si>
    <t>SERVICIO DE ENERGIA ELECTRICA</t>
  </si>
  <si>
    <t>SERVICIO DE TELEFONIA CELULAR</t>
  </si>
  <si>
    <t>ARRENDAMIENTO VEHICULOS TERRESTRES</t>
  </si>
  <si>
    <t>SERVICIOS DE INFORMATICA</t>
  </si>
  <si>
    <t>SERVICIOS DE JARDINERIA Y FUMIGACION</t>
  </si>
  <si>
    <t>VIATICOS NACIONALES PARA SERVIDORES PUBLICOS</t>
  </si>
  <si>
    <t>BIENES INFORMATICOS</t>
  </si>
  <si>
    <t>MADERA Y PRODUCTOS DE MADERA</t>
  </si>
  <si>
    <t>OTROS PRODUCTOS QUIMICOS</t>
  </si>
  <si>
    <t>OTROS ARRENDAMIENTOS</t>
  </si>
  <si>
    <t>EQUIPO DE ADMINISTRACION</t>
  </si>
  <si>
    <t>GRAN TOTAL</t>
  </si>
  <si>
    <t>CEMENTO Y PRODUCTOS DE CONCRETO</t>
  </si>
  <si>
    <t>TOTAL CAPITULO 1000</t>
  </si>
  <si>
    <t>TOTAL CAPITULO 2000</t>
  </si>
  <si>
    <t>TOTAL CAPITULO 3000</t>
  </si>
  <si>
    <t>TOTAL CAPITULO 4000</t>
  </si>
  <si>
    <t>UTENSILIOS PARA SERVICIO DE ALIMENTACIÓN</t>
  </si>
  <si>
    <t>VIDRIO Y PRODUCTOS DE VIDRIO</t>
  </si>
  <si>
    <t>CAL, YESO Y PRODUCTOS DE YESO</t>
  </si>
  <si>
    <t>SERVICIO DE INTERNET</t>
  </si>
  <si>
    <t>PRESUPUESTO DE EGRESOS CONSOLIDADO
DEL EJERCICIO POR CAPÍTULO Y PARTIDA 2016
(PESOS)</t>
  </si>
  <si>
    <t>SUELDOS</t>
  </si>
  <si>
    <t>PRIMAS VACACIONAL Y DOMINICAL</t>
  </si>
  <si>
    <t>APORTACIONES AL SEGURO DE CESANTIA EN EDAD AVANZADA Y VEJEZ</t>
  </si>
  <si>
    <t>AYUDA PARA UTILES ESCOLARES</t>
  </si>
  <si>
    <t>OTRAS PRESTACIONES</t>
  </si>
  <si>
    <t>GASTOS DE OFICINA</t>
  </si>
  <si>
    <t>MATERIALES Y UTILES CONSUMIBLES P/PROCESAMIENTO BIENES INFORMATICOS</t>
  </si>
  <si>
    <t>SUSCRIPCIONES A PUBLICACIONES Y PERIODICOS</t>
  </si>
  <si>
    <t>MATERIAL DIDACTICO</t>
  </si>
  <si>
    <t>ALIMENTACION DE PERSONAS</t>
  </si>
  <si>
    <t>MATERIAL ELECTRICO</t>
  </si>
  <si>
    <t>MATERIAL ELECTRÓNICO</t>
  </si>
  <si>
    <t>OTROS MATERIALES Y ARTICULOS DE CONSTRUCCION Y REPARACION</t>
  </si>
  <si>
    <t>SUSTANCIAS QUIMICAS</t>
  </si>
  <si>
    <t>PRODUCTOS TEXTILES</t>
  </si>
  <si>
    <t>REFACCIONES Y ACCESORIOS MENORES DE MAQUINARIA</t>
  </si>
  <si>
    <t>REFACCIONES Y ACCESORIOS MENORES OTROS BIENES MUEBLES</t>
  </si>
  <si>
    <t>GAS</t>
  </si>
  <si>
    <t>SERVICIO TELEFÓNICO TRADICIONAL</t>
  </si>
  <si>
    <t>ARRENDAMIENTO DE EQUIPO DE FOTOCOPIADO</t>
  </si>
  <si>
    <t>ARRENDAMIENTO DE ACTIVOS INTANGIBLES</t>
  </si>
  <si>
    <t>SERVICIOS DE CONTABILIDAD, AUDITORIA Y SERVICIOS RELACIONADOS</t>
  </si>
  <si>
    <t>CAPACITACIÓN</t>
  </si>
  <si>
    <t>SERVICIO DE APOYO ADMINISTRATIVO, FOTOCOPIADO E IMPRESIÓN</t>
  </si>
  <si>
    <t>SEGUROS DE RESPONSABILIDAD PATRIMONIAL Y FIANZAS</t>
  </si>
  <si>
    <t>SEGUROS</t>
  </si>
  <si>
    <t>CONSERVACIÓN  Y MANTENIMIENTO MENOR DE INMUEBLES</t>
  </si>
  <si>
    <t>MANTENIMIENTO DE MOBILIARIO Y EQUIPO DE ADMINISTRACION</t>
  </si>
  <si>
    <t>INSTALACIÓN, REPARACIÓN Y MANTENIMIENTO DE BIENES INFORMATICOS</t>
  </si>
  <si>
    <t>MANTENIMIENTO DE MAQUINARIA Y EQUIPO</t>
  </si>
  <si>
    <t>MANTENIMIENTO E INTALACION DE EQUIPOS Y HERRAMIENTAS</t>
  </si>
  <si>
    <t>SERVICIOS DE LIMPIEZA Y MANEJO DE DESECHOS</t>
  </si>
  <si>
    <t>DIFUSION DE PROGRAMAS Y ACTIVIDADES GUBERNAMENTALES</t>
  </si>
  <si>
    <t xml:space="preserve">PASAJES AEREOS </t>
  </si>
  <si>
    <t>PASAJES TERRESTRES</t>
  </si>
  <si>
    <t>VIATICOS EN EL EXTRANJERO</t>
  </si>
  <si>
    <t>GASTOS DE REPRESENTACION</t>
  </si>
  <si>
    <t>PAGO DE OTROS IMPUESTOS</t>
  </si>
  <si>
    <t>PAGO DE DERECHOS</t>
  </si>
  <si>
    <t>OTROS SERVICIOS GENERALES</t>
  </si>
  <si>
    <t>ARRENDAMIENTO DE EDIFICIOS</t>
  </si>
  <si>
    <t>FORMAS VALORADAS</t>
  </si>
  <si>
    <t>SERVICIOS INTEGRALES</t>
  </si>
  <si>
    <t>SERVICIOS FINANCIEROS Y BANCARIOS</t>
  </si>
  <si>
    <t>MANTENIMIENTO DE VEHICULOS</t>
  </si>
  <si>
    <t>IMPRESIONES Y PUBLICACIONES OFICIALES</t>
  </si>
  <si>
    <t>GASTOS DE ORDEN SOCIAL Y CULTURAL</t>
  </si>
  <si>
    <t>BECAS Y OTRAS AYUDAS PARA CAPACITACION</t>
  </si>
  <si>
    <t>EQUIPOS Y APARATOS AUDIOVISUALES</t>
  </si>
  <si>
    <t>MAQUINARIA Y EQUIPO INDUSTRIAL</t>
  </si>
  <si>
    <t>OTROS EQUIPOS</t>
  </si>
  <si>
    <t>GRATIFICACION ANUAL</t>
  </si>
  <si>
    <t>COMBUSTIBLE</t>
  </si>
  <si>
    <t>SERVICIOS DE CONSULTORIA Y 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</si>
</sst>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152400</xdr:rowOff>
    </xdr:from>
    <xdr:to>
      <xdr:col>13</xdr:col>
      <xdr:colOff>552450</xdr:colOff>
      <xdr:row>3</xdr:row>
      <xdr:rowOff>209550</xdr:rowOff>
    </xdr:to>
    <xdr:pic>
      <xdr:nvPicPr>
        <xdr:cNvPr id="20847" name="2 Imagen">
          <a:extLst>
            <a:ext uri="{FF2B5EF4-FFF2-40B4-BE49-F238E27FC236}">
              <a16:creationId xmlns:a16="http://schemas.microsoft.com/office/drawing/2014/main" id="{58E497F0-BCF5-46EC-B8DB-B6D8335A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0" y="152400"/>
          <a:ext cx="1019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733425</xdr:colOff>
      <xdr:row>154</xdr:row>
      <xdr:rowOff>28575</xdr:rowOff>
    </xdr:from>
    <xdr:to>
      <xdr:col>23</xdr:col>
      <xdr:colOff>733425</xdr:colOff>
      <xdr:row>197</xdr:row>
      <xdr:rowOff>104775</xdr:rowOff>
    </xdr:to>
    <xdr:grpSp>
      <xdr:nvGrpSpPr>
        <xdr:cNvPr id="20848" name="8 Grupo">
          <a:extLst>
            <a:ext uri="{FF2B5EF4-FFF2-40B4-BE49-F238E27FC236}">
              <a16:creationId xmlns:a16="http://schemas.microsoft.com/office/drawing/2014/main" id="{0C0FBD2A-C27C-4104-A458-51962D8D6D6B}"/>
            </a:ext>
          </a:extLst>
        </xdr:cNvPr>
        <xdr:cNvGrpSpPr>
          <a:grpSpLocks noChangeAspect="1"/>
        </xdr:cNvGrpSpPr>
      </xdr:nvGrpSpPr>
      <xdr:grpSpPr bwMode="auto">
        <a:xfrm>
          <a:off x="23275925" y="30392158"/>
          <a:ext cx="0" cy="6447367"/>
          <a:chOff x="7696200" y="42455651"/>
          <a:chExt cx="0" cy="6085844"/>
        </a:xfrm>
      </xdr:grpSpPr>
      <xdr:sp macro="" textlink="">
        <xdr:nvSpPr>
          <xdr:cNvPr id="21" name="20 CuadroTexto">
            <a:extLst>
              <a:ext uri="{FF2B5EF4-FFF2-40B4-BE49-F238E27FC236}">
                <a16:creationId xmlns:a16="http://schemas.microsoft.com/office/drawing/2014/main" id="{29C45E34-D653-4A7B-9EA0-3EDC65238A5E}"/>
              </a:ext>
            </a:extLst>
          </xdr:cNvPr>
          <xdr:cNvSpPr txBox="1"/>
        </xdr:nvSpPr>
        <xdr:spPr>
          <a:xfrm>
            <a:off x="7696200" y="42455651"/>
            <a:ext cx="0" cy="60858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>
              <a:lnSpc>
                <a:spcPts val="1100"/>
              </a:lnSpc>
            </a:pPr>
            <a:r>
              <a:rPr lang="es-MX" sz="10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>
              <a:lnSpc>
                <a:spcPts val="1100"/>
              </a:lnSpc>
            </a:pPr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r>
              <a:rPr lang="es-MX" sz="1000" b="1">
                <a:latin typeface="Arial" pitchFamily="34" charset="0"/>
                <a:cs typeface="Arial" pitchFamily="34" charset="0"/>
              </a:rPr>
              <a:t>Mtro.</a:t>
            </a:r>
            <a:r>
              <a:rPr lang="es-MX" sz="1000" b="1" baseline="0">
                <a:latin typeface="Arial" pitchFamily="34" charset="0"/>
                <a:cs typeface="Arial" pitchFamily="34" charset="0"/>
              </a:rPr>
              <a:t>  Leodan Portes Vargas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Arial" pitchFamily="34" charset="0"/>
                <a:cs typeface="Arial" pitchFamily="34" charset="0"/>
              </a:rPr>
              <a:t>Rector</a:t>
            </a:r>
            <a:endParaRPr lang="es-MX" sz="10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2" name="21 Conector recto">
            <a:extLst>
              <a:ext uri="{FF2B5EF4-FFF2-40B4-BE49-F238E27FC236}">
                <a16:creationId xmlns:a16="http://schemas.microsoft.com/office/drawing/2014/main" id="{48A184F2-FF0B-4246-AECF-51DE70897335}"/>
              </a:ext>
            </a:extLst>
          </xdr:cNvPr>
          <xdr:cNvCxnSpPr/>
        </xdr:nvCxnSpPr>
        <xdr:spPr>
          <a:xfrm>
            <a:off x="7696200" y="25344457"/>
            <a:ext cx="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323850</xdr:colOff>
      <xdr:row>3</xdr:row>
      <xdr:rowOff>180975</xdr:rowOff>
    </xdr:to>
    <xdr:pic>
      <xdr:nvPicPr>
        <xdr:cNvPr id="20849" name="3 Imagen" descr="HIDALGO TDT.png">
          <a:extLst>
            <a:ext uri="{FF2B5EF4-FFF2-40B4-BE49-F238E27FC236}">
              <a16:creationId xmlns:a16="http://schemas.microsoft.com/office/drawing/2014/main" id="{9FE523A4-9696-4A21-AD07-707EAED1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1488251</xdr:colOff>
      <xdr:row>108</xdr:row>
      <xdr:rowOff>135735</xdr:rowOff>
    </xdr:from>
    <xdr:to>
      <xdr:col>3</xdr:col>
      <xdr:colOff>142845</xdr:colOff>
      <xdr:row>119</xdr:row>
      <xdr:rowOff>71437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7C00E76F-6293-4BAF-ABCA-1AF6F2438E29}"/>
            </a:ext>
          </a:extLst>
        </xdr:cNvPr>
        <xdr:cNvSpPr txBox="1"/>
      </xdr:nvSpPr>
      <xdr:spPr>
        <a:xfrm>
          <a:off x="2405032" y="25853235"/>
          <a:ext cx="3405188" cy="1507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ELABORÓ</a:t>
          </a:r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_______________________________</a:t>
          </a:r>
        </a:p>
        <a:p>
          <a:pPr algn="ctr"/>
          <a:r>
            <a:rPr lang="es-MX" sz="1200" b="1"/>
            <a:t>Mtra.</a:t>
          </a:r>
          <a:r>
            <a:rPr lang="es-MX" sz="1200" b="1" baseline="0"/>
            <a:t> Norma Ivonne Luna Campos</a:t>
          </a:r>
        </a:p>
        <a:p>
          <a:pPr algn="ctr"/>
          <a:r>
            <a:rPr lang="es-MX" sz="1200" b="1" i="1" baseline="0"/>
            <a:t>Directora de Planeación y Evaluación</a:t>
          </a:r>
          <a:endParaRPr lang="es-MX" sz="1200" b="1" i="1"/>
        </a:p>
      </xdr:txBody>
    </xdr:sp>
    <xdr:clientData/>
  </xdr:twoCellAnchor>
  <xdr:twoCellAnchor>
    <xdr:from>
      <xdr:col>4</xdr:col>
      <xdr:colOff>714408</xdr:colOff>
      <xdr:row>109</xdr:row>
      <xdr:rowOff>59534</xdr:rowOff>
    </xdr:from>
    <xdr:to>
      <xdr:col>8</xdr:col>
      <xdr:colOff>500062</xdr:colOff>
      <xdr:row>119</xdr:row>
      <xdr:rowOff>83346</xdr:rowOff>
    </xdr:to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id="{989FB2F1-1BD9-43DD-A38A-051F3292C85C}"/>
            </a:ext>
          </a:extLst>
        </xdr:cNvPr>
        <xdr:cNvSpPr txBox="1"/>
      </xdr:nvSpPr>
      <xdr:spPr>
        <a:xfrm>
          <a:off x="7250939" y="25919909"/>
          <a:ext cx="3381342" cy="1452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s-MX" sz="1200" b="1"/>
            <a:t>REVISÓ</a:t>
          </a:r>
        </a:p>
        <a:p>
          <a:pPr algn="ctr">
            <a:lnSpc>
              <a:spcPts val="1300"/>
            </a:lnSpc>
          </a:pPr>
          <a:endParaRPr lang="es-MX" sz="1200" b="1"/>
        </a:p>
        <a:p>
          <a:pPr algn="ctr">
            <a:lnSpc>
              <a:spcPts val="1400"/>
            </a:lnSpc>
          </a:pPr>
          <a:endParaRPr lang="es-MX" sz="1200" b="1"/>
        </a:p>
        <a:p>
          <a:pPr algn="ctr">
            <a:lnSpc>
              <a:spcPts val="1300"/>
            </a:lnSpc>
          </a:pPr>
          <a:r>
            <a:rPr lang="es-MX" sz="1200" b="1"/>
            <a:t>_______________________________</a:t>
          </a:r>
        </a:p>
        <a:p>
          <a:pPr algn="ctr">
            <a:lnSpc>
              <a:spcPts val="1400"/>
            </a:lnSpc>
          </a:pPr>
          <a:r>
            <a:rPr lang="es-MX" sz="1200" b="1"/>
            <a:t>Lic.</a:t>
          </a:r>
          <a:r>
            <a:rPr lang="es-MX" sz="1200" b="1" baseline="0"/>
            <a:t> José J. Cortés Skewes</a:t>
          </a:r>
        </a:p>
        <a:p>
          <a:pPr algn="ctr">
            <a:lnSpc>
              <a:spcPts val="1300"/>
            </a:lnSpc>
          </a:pPr>
          <a:r>
            <a:rPr lang="es-MX" sz="1200" b="1" i="1" baseline="0"/>
            <a:t>Encargado de la Dirección de Administración y Finanzas</a:t>
          </a:r>
          <a:endParaRPr lang="es-MX" sz="1200" b="1" i="1"/>
        </a:p>
      </xdr:txBody>
    </xdr:sp>
    <xdr:clientData/>
  </xdr:twoCellAnchor>
  <xdr:twoCellAnchor>
    <xdr:from>
      <xdr:col>9</xdr:col>
      <xdr:colOff>714440</xdr:colOff>
      <xdr:row>109</xdr:row>
      <xdr:rowOff>11905</xdr:rowOff>
    </xdr:from>
    <xdr:to>
      <xdr:col>13</xdr:col>
      <xdr:colOff>190499</xdr:colOff>
      <xdr:row>118</xdr:row>
      <xdr:rowOff>83343</xdr:rowOff>
    </xdr:to>
    <xdr:sp macro="" textlink="">
      <xdr:nvSpPr>
        <xdr:cNvPr id="14" name="CuadroTexto 6">
          <a:extLst>
            <a:ext uri="{FF2B5EF4-FFF2-40B4-BE49-F238E27FC236}">
              <a16:creationId xmlns:a16="http://schemas.microsoft.com/office/drawing/2014/main" id="{8683DFE6-1EAC-482D-9054-FBE15F0B5F03}"/>
            </a:ext>
          </a:extLst>
        </xdr:cNvPr>
        <xdr:cNvSpPr txBox="1"/>
      </xdr:nvSpPr>
      <xdr:spPr>
        <a:xfrm>
          <a:off x="11763440" y="25872280"/>
          <a:ext cx="3083653" cy="1357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AUTORIZÓ</a:t>
          </a:r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_______________________________</a:t>
          </a:r>
        </a:p>
        <a:p>
          <a:pPr algn="ctr"/>
          <a:r>
            <a:rPr lang="es-MX" sz="1200" b="1"/>
            <a:t>Dr. Luis Téllez Reyes</a:t>
          </a:r>
          <a:endParaRPr lang="es-MX" sz="1200" b="1" baseline="0"/>
        </a:p>
        <a:p>
          <a:pPr algn="ctr"/>
          <a:r>
            <a:rPr lang="es-MX" sz="1200" b="1" i="1" baseline="0"/>
            <a:t>Rector</a:t>
          </a:r>
          <a:endParaRPr lang="es-MX" sz="12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zoomScale="90" zoomScaleNormal="90" workbookViewId="0">
      <selection activeCell="C11" sqref="C11"/>
    </sheetView>
  </sheetViews>
  <sheetFormatPr baseColWidth="10" defaultRowHeight="11.25" outlineLevelRow="1" x14ac:dyDescent="0.2"/>
  <cols>
    <col min="1" max="1" width="13.7109375" style="3" bestFit="1" customWidth="1"/>
    <col min="2" max="2" width="57" style="3" customWidth="1"/>
    <col min="3" max="3" width="14.28515625" style="3" customWidth="1"/>
    <col min="4" max="5" width="13" style="3" customWidth="1"/>
    <col min="6" max="6" width="13.7109375" style="3" customWidth="1"/>
    <col min="7" max="7" width="13.42578125" style="3" customWidth="1"/>
    <col min="8" max="9" width="13.7109375" style="3" customWidth="1"/>
    <col min="10" max="11" width="13" style="3" customWidth="1"/>
    <col min="12" max="12" width="14.140625" style="3" customWidth="1"/>
    <col min="13" max="13" width="13.85546875" style="3" customWidth="1"/>
    <col min="14" max="14" width="14.28515625" style="3" customWidth="1"/>
    <col min="15" max="15" width="13" style="3" customWidth="1"/>
    <col min="16" max="16384" width="11.42578125" style="3"/>
  </cols>
  <sheetData>
    <row r="1" spans="1:17" s="6" customFormat="1" ht="12.75" x14ac:dyDescent="0.2">
      <c r="B1" s="7"/>
    </row>
    <row r="2" spans="1:17" s="6" customFormat="1" ht="26.25" customHeight="1" x14ac:dyDescent="0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s="6" customFormat="1" ht="18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7" s="6" customFormat="1" ht="52.9" customHeight="1" x14ac:dyDescent="0.2">
      <c r="A4" s="27" t="s">
        <v>61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ht="18" customHeight="1" x14ac:dyDescent="0.2"/>
    <row r="6" spans="1:17" ht="32.25" customHeight="1" x14ac:dyDescent="0.2">
      <c r="A6" s="5" t="s">
        <v>1</v>
      </c>
      <c r="B6" s="5" t="s">
        <v>14</v>
      </c>
      <c r="C6" s="4" t="s">
        <v>0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</row>
    <row r="7" spans="1:17" s="12" customFormat="1" ht="16.5" customHeight="1" outlineLevel="1" x14ac:dyDescent="0.2">
      <c r="A7" s="9">
        <v>113001</v>
      </c>
      <c r="B7" s="10" t="s">
        <v>62</v>
      </c>
      <c r="C7" s="23">
        <f>SUM(D7:O7)</f>
        <v>63895771.033500016</v>
      </c>
      <c r="D7" s="22">
        <v>5140432.5000000009</v>
      </c>
      <c r="E7" s="22">
        <v>5320347.6374999993</v>
      </c>
      <c r="F7" s="22">
        <v>5320347.6374999993</v>
      </c>
      <c r="G7" s="22">
        <v>5320347.6374999993</v>
      </c>
      <c r="H7" s="22">
        <v>5059893.7170000002</v>
      </c>
      <c r="I7" s="22">
        <v>5059893.7170000002</v>
      </c>
      <c r="J7" s="22">
        <v>5059893.7170000002</v>
      </c>
      <c r="K7" s="22">
        <v>5059893.71</v>
      </c>
      <c r="L7" s="22">
        <v>5638680.2000000002</v>
      </c>
      <c r="M7" s="22">
        <v>5638680.2000000002</v>
      </c>
      <c r="N7" s="22">
        <v>5638680.2000000002</v>
      </c>
      <c r="O7" s="22">
        <v>5638680.1600000001</v>
      </c>
      <c r="P7" s="11"/>
      <c r="Q7" s="11"/>
    </row>
    <row r="8" spans="1:17" s="12" customFormat="1" ht="16.5" customHeight="1" outlineLevel="1" x14ac:dyDescent="0.2">
      <c r="A8" s="13">
        <v>132001</v>
      </c>
      <c r="B8" s="14" t="s">
        <v>63</v>
      </c>
      <c r="C8" s="23">
        <f t="shared" ref="C8:C71" si="0">SUM(D8:O8)</f>
        <v>3664434.3016236108</v>
      </c>
      <c r="D8" s="23">
        <v>294630.60861111112</v>
      </c>
      <c r="E8" s="23">
        <v>304942.67991249997</v>
      </c>
      <c r="F8" s="23">
        <v>304942.67991249997</v>
      </c>
      <c r="G8" s="23">
        <v>304942.67991249997</v>
      </c>
      <c r="H8" s="23">
        <v>287579.08521249995</v>
      </c>
      <c r="I8" s="23">
        <v>287579.08521249995</v>
      </c>
      <c r="J8" s="23">
        <v>287579.08521249995</v>
      </c>
      <c r="K8" s="23">
        <v>287579.08521249995</v>
      </c>
      <c r="L8" s="23">
        <v>326164.8512124999</v>
      </c>
      <c r="M8" s="23">
        <v>326164.8512124999</v>
      </c>
      <c r="N8" s="23">
        <v>326164.84999999998</v>
      </c>
      <c r="O8" s="23">
        <v>326164.76</v>
      </c>
      <c r="P8" s="11"/>
      <c r="Q8" s="11"/>
    </row>
    <row r="9" spans="1:17" s="12" customFormat="1" ht="16.5" customHeight="1" outlineLevel="1" x14ac:dyDescent="0.2">
      <c r="A9" s="13">
        <v>132002</v>
      </c>
      <c r="B9" s="14" t="s">
        <v>113</v>
      </c>
      <c r="C9" s="23">
        <f t="shared" si="0"/>
        <v>10748382.597166665</v>
      </c>
      <c r="D9" s="23">
        <v>875230.16666666663</v>
      </c>
      <c r="E9" s="23">
        <v>895220.73749999981</v>
      </c>
      <c r="F9" s="23">
        <v>895220.73749999981</v>
      </c>
      <c r="G9" s="23">
        <v>895220.73749999981</v>
      </c>
      <c r="H9" s="23">
        <v>866281.41299999994</v>
      </c>
      <c r="I9" s="23">
        <v>866281.41299999994</v>
      </c>
      <c r="J9" s="23">
        <v>866281.41299999994</v>
      </c>
      <c r="K9" s="23">
        <v>866281.41299999994</v>
      </c>
      <c r="L9" s="23">
        <v>930591.02299999981</v>
      </c>
      <c r="M9" s="23">
        <v>930591.02299999981</v>
      </c>
      <c r="N9" s="23">
        <v>930591.02</v>
      </c>
      <c r="O9" s="23">
        <v>930591.5</v>
      </c>
      <c r="P9" s="11"/>
      <c r="Q9" s="11"/>
    </row>
    <row r="10" spans="1:17" s="12" customFormat="1" ht="16.5" customHeight="1" outlineLevel="1" x14ac:dyDescent="0.2">
      <c r="A10" s="13">
        <v>141001</v>
      </c>
      <c r="B10" s="14" t="s">
        <v>16</v>
      </c>
      <c r="C10" s="23">
        <f t="shared" si="0"/>
        <v>5910466.5960218497</v>
      </c>
      <c r="D10" s="23">
        <v>476874.68485500006</v>
      </c>
      <c r="E10" s="23">
        <v>491864.54099692492</v>
      </c>
      <c r="F10" s="23">
        <v>491864.54099692492</v>
      </c>
      <c r="G10" s="23">
        <v>491864.54099692492</v>
      </c>
      <c r="H10" s="23">
        <v>465897.28</v>
      </c>
      <c r="I10" s="23">
        <v>465897.28</v>
      </c>
      <c r="J10" s="23">
        <v>465897.28</v>
      </c>
      <c r="K10" s="23">
        <v>465897.28</v>
      </c>
      <c r="L10" s="23">
        <v>523602.29</v>
      </c>
      <c r="M10" s="23">
        <v>523602.29817607487</v>
      </c>
      <c r="N10" s="23">
        <v>523602.29</v>
      </c>
      <c r="O10" s="23">
        <v>523602.29</v>
      </c>
      <c r="P10" s="11"/>
      <c r="Q10" s="11"/>
    </row>
    <row r="11" spans="1:17" s="12" customFormat="1" ht="16.5" customHeight="1" outlineLevel="1" x14ac:dyDescent="0.2">
      <c r="A11" s="13">
        <v>141004</v>
      </c>
      <c r="B11" s="14" t="s">
        <v>64</v>
      </c>
      <c r="C11" s="23">
        <f t="shared" si="0"/>
        <v>1984797.0049699999</v>
      </c>
      <c r="D11" s="23">
        <v>160411.40701249999</v>
      </c>
      <c r="E11" s="23">
        <v>165185.00713793747</v>
      </c>
      <c r="F11" s="23">
        <v>165185.00713793747</v>
      </c>
      <c r="G11" s="23">
        <v>165185.00713793747</v>
      </c>
      <c r="H11" s="23">
        <v>156915.59516206247</v>
      </c>
      <c r="I11" s="23">
        <v>156915.59516206247</v>
      </c>
      <c r="J11" s="23">
        <v>156915.59</v>
      </c>
      <c r="K11" s="23">
        <v>156915.59</v>
      </c>
      <c r="L11" s="23">
        <v>175292.06</v>
      </c>
      <c r="M11" s="23">
        <v>175292.06621956249</v>
      </c>
      <c r="N11" s="23">
        <v>175292.06</v>
      </c>
      <c r="O11" s="23">
        <v>175292.02</v>
      </c>
      <c r="P11" s="11"/>
      <c r="Q11" s="11"/>
    </row>
    <row r="12" spans="1:17" s="12" customFormat="1" ht="16.5" customHeight="1" outlineLevel="1" x14ac:dyDescent="0.2">
      <c r="A12" s="13">
        <v>142001</v>
      </c>
      <c r="B12" s="14" t="s">
        <v>17</v>
      </c>
      <c r="C12" s="23">
        <f t="shared" si="0"/>
        <v>2960928.2955124998</v>
      </c>
      <c r="D12" s="23">
        <v>238888.35750000004</v>
      </c>
      <c r="E12" s="23">
        <v>246405.83801249997</v>
      </c>
      <c r="F12" s="23">
        <v>246405.83801249997</v>
      </c>
      <c r="G12" s="23">
        <v>246405.83801249997</v>
      </c>
      <c r="H12" s="23">
        <v>233383.14198749998</v>
      </c>
      <c r="I12" s="23">
        <v>233383.14198749998</v>
      </c>
      <c r="J12" s="23">
        <v>233383.14</v>
      </c>
      <c r="K12" s="23">
        <v>233383.14</v>
      </c>
      <c r="L12" s="23">
        <v>262322.46000000002</v>
      </c>
      <c r="M12" s="23">
        <v>262322.46000000002</v>
      </c>
      <c r="N12" s="23">
        <v>262322.46000000002</v>
      </c>
      <c r="O12" s="23">
        <v>262322.48</v>
      </c>
      <c r="P12" s="11"/>
      <c r="Q12" s="11"/>
    </row>
    <row r="13" spans="1:17" s="12" customFormat="1" ht="16.5" customHeight="1" outlineLevel="1" x14ac:dyDescent="0.2">
      <c r="A13" s="13">
        <v>143001</v>
      </c>
      <c r="B13" s="14" t="s">
        <v>18</v>
      </c>
      <c r="C13" s="23">
        <f t="shared" si="0"/>
        <v>1277915.40389</v>
      </c>
      <c r="D13" s="23">
        <v>102808.65000000001</v>
      </c>
      <c r="E13" s="23">
        <v>106406.95275</v>
      </c>
      <c r="F13" s="23">
        <v>106406.95275</v>
      </c>
      <c r="G13" s="23">
        <v>106406.95275</v>
      </c>
      <c r="H13" s="23">
        <v>101197.87433999998</v>
      </c>
      <c r="I13" s="23">
        <v>101197.87433999998</v>
      </c>
      <c r="J13" s="23">
        <v>101197.87433999998</v>
      </c>
      <c r="K13" s="23">
        <v>101197.87433999998</v>
      </c>
      <c r="L13" s="23">
        <v>112773.60413999998</v>
      </c>
      <c r="M13" s="23">
        <v>112773.60413999998</v>
      </c>
      <c r="N13" s="23">
        <v>112773.6</v>
      </c>
      <c r="O13" s="23">
        <v>112773.59</v>
      </c>
      <c r="P13" s="11"/>
      <c r="Q13" s="11"/>
    </row>
    <row r="14" spans="1:17" s="12" customFormat="1" ht="16.5" customHeight="1" outlineLevel="1" x14ac:dyDescent="0.2">
      <c r="A14" s="13">
        <v>154004</v>
      </c>
      <c r="B14" s="14" t="s">
        <v>65</v>
      </c>
      <c r="C14" s="23">
        <f t="shared" si="0"/>
        <v>18000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18000</v>
      </c>
      <c r="M14" s="23">
        <v>0</v>
      </c>
      <c r="N14" s="23">
        <v>0</v>
      </c>
      <c r="O14" s="23">
        <v>0</v>
      </c>
      <c r="P14" s="11"/>
      <c r="Q14" s="11"/>
    </row>
    <row r="15" spans="1:17" s="12" customFormat="1" ht="16.5" customHeight="1" outlineLevel="1" x14ac:dyDescent="0.2">
      <c r="A15" s="13">
        <v>159002</v>
      </c>
      <c r="B15" s="14" t="s">
        <v>66</v>
      </c>
      <c r="C15" s="23">
        <f t="shared" si="0"/>
        <v>3954674.2999999989</v>
      </c>
      <c r="D15" s="23">
        <v>290310.27999999997</v>
      </c>
      <c r="E15" s="23">
        <v>290310.27999999997</v>
      </c>
      <c r="F15" s="23">
        <v>292310.27999999997</v>
      </c>
      <c r="G15" s="23">
        <v>290310.27999999997</v>
      </c>
      <c r="H15" s="23">
        <v>371861.27999999997</v>
      </c>
      <c r="I15" s="23">
        <v>290310.27999999997</v>
      </c>
      <c r="J15" s="23">
        <v>290310.27999999997</v>
      </c>
      <c r="K15" s="23">
        <v>293310.27999999997</v>
      </c>
      <c r="L15" s="23">
        <v>651510.27999999991</v>
      </c>
      <c r="M15" s="23">
        <v>291510.27999999997</v>
      </c>
      <c r="N15" s="23">
        <v>292310.27999999997</v>
      </c>
      <c r="O15" s="23">
        <v>310310.21999999997</v>
      </c>
      <c r="P15" s="11"/>
      <c r="Q15" s="11"/>
    </row>
    <row r="16" spans="1:17" s="12" customFormat="1" ht="16.5" customHeight="1" outlineLevel="1" x14ac:dyDescent="0.2">
      <c r="A16" s="15"/>
      <c r="B16" s="16" t="s">
        <v>53</v>
      </c>
      <c r="C16" s="24">
        <f t="shared" ref="C16:O16" si="1">SUM(C7:C15)</f>
        <v>94415369.532684624</v>
      </c>
      <c r="D16" s="24">
        <f t="shared" si="1"/>
        <v>7579586.65464528</v>
      </c>
      <c r="E16" s="24">
        <f t="shared" si="1"/>
        <v>7820683.6738098618</v>
      </c>
      <c r="F16" s="24">
        <f t="shared" si="1"/>
        <v>7822683.6738098618</v>
      </c>
      <c r="G16" s="24">
        <f t="shared" si="1"/>
        <v>7820683.6738098618</v>
      </c>
      <c r="H16" s="24">
        <f t="shared" si="1"/>
        <v>7543009.3867020626</v>
      </c>
      <c r="I16" s="24">
        <f t="shared" si="1"/>
        <v>7461458.3867020626</v>
      </c>
      <c r="J16" s="24">
        <f t="shared" si="1"/>
        <v>7461458.3795524994</v>
      </c>
      <c r="K16" s="24">
        <f t="shared" si="1"/>
        <v>7464458.3725524992</v>
      </c>
      <c r="L16" s="24">
        <f t="shared" si="1"/>
        <v>8638936.7683524992</v>
      </c>
      <c r="M16" s="24">
        <f t="shared" si="1"/>
        <v>8260936.7827481385</v>
      </c>
      <c r="N16" s="24">
        <f t="shared" si="1"/>
        <v>8261736.7599999998</v>
      </c>
      <c r="O16" s="24">
        <f t="shared" si="1"/>
        <v>8279737.0199999986</v>
      </c>
      <c r="P16" s="11"/>
      <c r="Q16" s="11"/>
    </row>
    <row r="17" spans="1:17" s="12" customFormat="1" ht="16.5" customHeight="1" outlineLevel="1" x14ac:dyDescent="0.2">
      <c r="A17" s="13">
        <v>211001</v>
      </c>
      <c r="B17" s="17" t="s">
        <v>31</v>
      </c>
      <c r="C17" s="23">
        <f t="shared" si="0"/>
        <v>835259.85</v>
      </c>
      <c r="D17" s="23">
        <v>22664.309999999998</v>
      </c>
      <c r="E17" s="23">
        <v>67234.239999999991</v>
      </c>
      <c r="F17" s="23">
        <v>259683.71000000002</v>
      </c>
      <c r="G17" s="23">
        <v>77952.929999999993</v>
      </c>
      <c r="H17" s="23">
        <v>166338.51999999996</v>
      </c>
      <c r="I17" s="23">
        <v>24910.510000000002</v>
      </c>
      <c r="J17" s="23">
        <v>96731.959999999992</v>
      </c>
      <c r="K17" s="23">
        <v>24123.600000000006</v>
      </c>
      <c r="L17" s="23">
        <v>41429.43</v>
      </c>
      <c r="M17" s="23">
        <v>23583.420000000002</v>
      </c>
      <c r="N17" s="23">
        <v>23348.89</v>
      </c>
      <c r="O17" s="23">
        <v>7258.3300000000008</v>
      </c>
      <c r="P17" s="11"/>
      <c r="Q17" s="11"/>
    </row>
    <row r="18" spans="1:17" s="12" customFormat="1" ht="16.5" customHeight="1" outlineLevel="1" x14ac:dyDescent="0.2">
      <c r="A18" s="13">
        <v>211002</v>
      </c>
      <c r="B18" s="17" t="s">
        <v>67</v>
      </c>
      <c r="C18" s="23">
        <f t="shared" si="0"/>
        <v>112452.71000000002</v>
      </c>
      <c r="D18" s="23">
        <v>4867.5</v>
      </c>
      <c r="E18" s="23">
        <v>9013.7999999999993</v>
      </c>
      <c r="F18" s="23">
        <v>7125.1</v>
      </c>
      <c r="G18" s="23">
        <v>16612.849999999999</v>
      </c>
      <c r="H18" s="23">
        <v>12077.55</v>
      </c>
      <c r="I18" s="23">
        <v>12267.95</v>
      </c>
      <c r="J18" s="23">
        <v>9298.35</v>
      </c>
      <c r="K18" s="23">
        <v>10205.549999999999</v>
      </c>
      <c r="L18" s="23">
        <v>10516.25</v>
      </c>
      <c r="M18" s="23">
        <v>8004.35</v>
      </c>
      <c r="N18" s="23">
        <v>7332.05</v>
      </c>
      <c r="O18" s="23">
        <v>5131.41</v>
      </c>
      <c r="P18" s="11"/>
      <c r="Q18" s="11"/>
    </row>
    <row r="19" spans="1:17" s="12" customFormat="1" ht="18.75" customHeight="1" outlineLevel="1" x14ac:dyDescent="0.2">
      <c r="A19" s="13">
        <v>212001</v>
      </c>
      <c r="B19" s="17" t="s">
        <v>32</v>
      </c>
      <c r="C19" s="23">
        <f t="shared" si="0"/>
        <v>617106.16999999993</v>
      </c>
      <c r="D19" s="23">
        <v>21704</v>
      </c>
      <c r="E19" s="23">
        <v>63518</v>
      </c>
      <c r="F19" s="23">
        <v>53019.839999999997</v>
      </c>
      <c r="G19" s="23">
        <v>108046.89</v>
      </c>
      <c r="H19" s="23">
        <v>122171</v>
      </c>
      <c r="I19" s="23">
        <v>26970</v>
      </c>
      <c r="J19" s="23">
        <v>48568.44</v>
      </c>
      <c r="K19" s="23">
        <v>23804</v>
      </c>
      <c r="L19" s="23">
        <v>46144</v>
      </c>
      <c r="M19" s="23">
        <v>71322</v>
      </c>
      <c r="N19" s="23">
        <v>28808</v>
      </c>
      <c r="O19" s="23">
        <v>3030</v>
      </c>
      <c r="P19" s="11"/>
      <c r="Q19" s="11"/>
    </row>
    <row r="20" spans="1:17" s="12" customFormat="1" ht="25.5" outlineLevel="1" x14ac:dyDescent="0.2">
      <c r="A20" s="13">
        <v>214001</v>
      </c>
      <c r="B20" s="17" t="s">
        <v>68</v>
      </c>
      <c r="C20" s="23">
        <f t="shared" si="0"/>
        <v>24056.5</v>
      </c>
      <c r="D20" s="23">
        <v>3040</v>
      </c>
      <c r="E20" s="23">
        <v>2116</v>
      </c>
      <c r="F20" s="23">
        <v>2050</v>
      </c>
      <c r="G20" s="23">
        <v>4103</v>
      </c>
      <c r="H20" s="23">
        <v>6548</v>
      </c>
      <c r="I20" s="23">
        <v>1120</v>
      </c>
      <c r="J20" s="23">
        <v>0</v>
      </c>
      <c r="K20" s="23">
        <v>840</v>
      </c>
      <c r="L20" s="23">
        <v>3759.5</v>
      </c>
      <c r="M20" s="23">
        <v>480</v>
      </c>
      <c r="N20" s="23">
        <v>0</v>
      </c>
      <c r="O20" s="23">
        <v>0</v>
      </c>
      <c r="P20" s="11"/>
      <c r="Q20" s="11"/>
    </row>
    <row r="21" spans="1:17" s="12" customFormat="1" ht="16.5" customHeight="1" outlineLevel="1" x14ac:dyDescent="0.2">
      <c r="A21" s="13">
        <v>215001</v>
      </c>
      <c r="B21" s="17" t="s">
        <v>69</v>
      </c>
      <c r="C21" s="23">
        <f t="shared" si="0"/>
        <v>31600</v>
      </c>
      <c r="D21" s="23">
        <v>500</v>
      </c>
      <c r="E21" s="23">
        <v>0</v>
      </c>
      <c r="F21" s="23">
        <v>1003</v>
      </c>
      <c r="G21" s="23">
        <v>4597</v>
      </c>
      <c r="H21" s="23">
        <v>3500</v>
      </c>
      <c r="I21" s="23">
        <v>2000</v>
      </c>
      <c r="J21" s="23">
        <v>12000</v>
      </c>
      <c r="K21" s="23">
        <v>0</v>
      </c>
      <c r="L21" s="23">
        <v>0</v>
      </c>
      <c r="M21" s="23">
        <v>8000</v>
      </c>
      <c r="N21" s="23">
        <v>0</v>
      </c>
      <c r="O21" s="23">
        <v>0</v>
      </c>
      <c r="P21" s="11"/>
      <c r="Q21" s="11"/>
    </row>
    <row r="22" spans="1:17" s="12" customFormat="1" ht="16.5" customHeight="1" outlineLevel="1" x14ac:dyDescent="0.2">
      <c r="A22" s="13">
        <v>216001</v>
      </c>
      <c r="B22" s="17" t="s">
        <v>20</v>
      </c>
      <c r="C22" s="23">
        <f t="shared" si="0"/>
        <v>221291</v>
      </c>
      <c r="D22" s="23">
        <v>1266</v>
      </c>
      <c r="E22" s="23">
        <v>174</v>
      </c>
      <c r="F22" s="23">
        <v>100764</v>
      </c>
      <c r="G22" s="23">
        <v>4161</v>
      </c>
      <c r="H22" s="23">
        <v>2959</v>
      </c>
      <c r="I22" s="23">
        <v>1654</v>
      </c>
      <c r="J22" s="23">
        <v>1500</v>
      </c>
      <c r="K22" s="23">
        <v>1604</v>
      </c>
      <c r="L22" s="23">
        <v>102709</v>
      </c>
      <c r="M22" s="23">
        <v>1500</v>
      </c>
      <c r="N22" s="23">
        <v>1500</v>
      </c>
      <c r="O22" s="23">
        <v>1500</v>
      </c>
      <c r="P22" s="11"/>
      <c r="Q22" s="11"/>
    </row>
    <row r="23" spans="1:17" s="12" customFormat="1" ht="16.5" customHeight="1" outlineLevel="1" x14ac:dyDescent="0.2">
      <c r="A23" s="13">
        <v>217001</v>
      </c>
      <c r="B23" s="17" t="s">
        <v>70</v>
      </c>
      <c r="C23" s="23">
        <f t="shared" si="0"/>
        <v>148550</v>
      </c>
      <c r="D23" s="23">
        <v>0</v>
      </c>
      <c r="E23" s="23">
        <v>0</v>
      </c>
      <c r="F23" s="23">
        <v>0</v>
      </c>
      <c r="G23" s="23">
        <v>2550</v>
      </c>
      <c r="H23" s="23">
        <v>120000</v>
      </c>
      <c r="I23" s="23">
        <v>0</v>
      </c>
      <c r="J23" s="23">
        <v>26000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1"/>
      <c r="Q23" s="11"/>
    </row>
    <row r="24" spans="1:17" s="12" customFormat="1" ht="16.5" customHeight="1" outlineLevel="1" x14ac:dyDescent="0.2">
      <c r="A24" s="13">
        <v>221001</v>
      </c>
      <c r="B24" s="17" t="s">
        <v>71</v>
      </c>
      <c r="C24" s="23">
        <f t="shared" si="0"/>
        <v>457855.5</v>
      </c>
      <c r="D24" s="23">
        <v>12704.380000000001</v>
      </c>
      <c r="E24" s="23">
        <v>17073</v>
      </c>
      <c r="F24" s="23">
        <v>7573.9</v>
      </c>
      <c r="G24" s="23">
        <v>41054</v>
      </c>
      <c r="H24" s="23">
        <v>91599</v>
      </c>
      <c r="I24" s="23">
        <v>50324</v>
      </c>
      <c r="J24" s="23">
        <v>35137</v>
      </c>
      <c r="K24" s="23">
        <v>51108.5</v>
      </c>
      <c r="L24" s="23">
        <v>50778.720000000001</v>
      </c>
      <c r="M24" s="23">
        <v>53108</v>
      </c>
      <c r="N24" s="23">
        <v>45525</v>
      </c>
      <c r="O24" s="23">
        <v>1870</v>
      </c>
      <c r="P24" s="11"/>
      <c r="Q24" s="11"/>
    </row>
    <row r="25" spans="1:17" s="12" customFormat="1" ht="16.5" customHeight="1" outlineLevel="1" x14ac:dyDescent="0.2">
      <c r="A25" s="13">
        <v>223001</v>
      </c>
      <c r="B25" s="17" t="s">
        <v>57</v>
      </c>
      <c r="C25" s="23">
        <f t="shared" si="0"/>
        <v>8475</v>
      </c>
      <c r="D25" s="23">
        <v>0</v>
      </c>
      <c r="E25" s="23">
        <v>2000</v>
      </c>
      <c r="F25" s="23">
        <v>1225</v>
      </c>
      <c r="G25" s="23">
        <v>4600</v>
      </c>
      <c r="H25" s="23">
        <v>0</v>
      </c>
      <c r="I25" s="23">
        <v>325</v>
      </c>
      <c r="J25" s="23">
        <v>0</v>
      </c>
      <c r="K25" s="23">
        <v>0</v>
      </c>
      <c r="L25" s="23">
        <v>325</v>
      </c>
      <c r="M25" s="23">
        <v>0</v>
      </c>
      <c r="N25" s="23">
        <v>0</v>
      </c>
      <c r="O25" s="23">
        <v>0</v>
      </c>
      <c r="P25" s="11"/>
      <c r="Q25" s="11"/>
    </row>
    <row r="26" spans="1:17" s="12" customFormat="1" ht="16.5" customHeight="1" outlineLevel="1" x14ac:dyDescent="0.2">
      <c r="A26" s="13">
        <v>242001</v>
      </c>
      <c r="B26" s="17" t="s">
        <v>52</v>
      </c>
      <c r="C26" s="23">
        <f t="shared" si="0"/>
        <v>20000</v>
      </c>
      <c r="D26" s="23">
        <v>0</v>
      </c>
      <c r="E26" s="23">
        <v>0</v>
      </c>
      <c r="F26" s="23">
        <v>0</v>
      </c>
      <c r="G26" s="23">
        <v>10000</v>
      </c>
      <c r="H26" s="23">
        <v>0</v>
      </c>
      <c r="I26" s="23">
        <v>0</v>
      </c>
      <c r="J26" s="23">
        <v>0</v>
      </c>
      <c r="K26" s="23">
        <v>10000</v>
      </c>
      <c r="L26" s="23">
        <v>0</v>
      </c>
      <c r="M26" s="23">
        <v>0</v>
      </c>
      <c r="N26" s="23">
        <v>0</v>
      </c>
      <c r="O26" s="23">
        <v>0</v>
      </c>
      <c r="P26" s="11"/>
      <c r="Q26" s="11"/>
    </row>
    <row r="27" spans="1:17" s="12" customFormat="1" ht="16.5" customHeight="1" outlineLevel="1" x14ac:dyDescent="0.2">
      <c r="A27" s="13">
        <v>243001</v>
      </c>
      <c r="B27" s="17" t="s">
        <v>59</v>
      </c>
      <c r="C27" s="23">
        <f t="shared" si="0"/>
        <v>10000</v>
      </c>
      <c r="D27" s="23">
        <v>0</v>
      </c>
      <c r="E27" s="23">
        <v>0</v>
      </c>
      <c r="F27" s="23">
        <v>0</v>
      </c>
      <c r="G27" s="23">
        <v>3612.5</v>
      </c>
      <c r="H27" s="23">
        <v>1387.5</v>
      </c>
      <c r="I27" s="23">
        <v>0</v>
      </c>
      <c r="J27" s="23">
        <v>5000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1"/>
      <c r="Q27" s="11"/>
    </row>
    <row r="28" spans="1:17" s="12" customFormat="1" ht="16.5" customHeight="1" outlineLevel="1" x14ac:dyDescent="0.2">
      <c r="A28" s="13">
        <v>244001</v>
      </c>
      <c r="B28" s="17" t="s">
        <v>47</v>
      </c>
      <c r="C28" s="23">
        <f t="shared" si="0"/>
        <v>10440</v>
      </c>
      <c r="D28" s="23">
        <v>0</v>
      </c>
      <c r="E28" s="23">
        <v>0</v>
      </c>
      <c r="F28" s="23">
        <v>0</v>
      </c>
      <c r="G28" s="23">
        <v>0</v>
      </c>
      <c r="H28" s="23">
        <v>10440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1"/>
      <c r="Q28" s="11"/>
    </row>
    <row r="29" spans="1:17" s="12" customFormat="1" ht="16.5" customHeight="1" outlineLevel="1" x14ac:dyDescent="0.2">
      <c r="A29" s="13">
        <v>245001</v>
      </c>
      <c r="B29" s="17" t="s">
        <v>58</v>
      </c>
      <c r="C29" s="23">
        <f t="shared" si="0"/>
        <v>8630.4</v>
      </c>
      <c r="D29" s="23">
        <v>0</v>
      </c>
      <c r="E29" s="23">
        <v>0</v>
      </c>
      <c r="F29" s="23">
        <v>0</v>
      </c>
      <c r="G29" s="23">
        <v>0</v>
      </c>
      <c r="H29" s="23">
        <v>8630.4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1"/>
      <c r="Q29" s="11"/>
    </row>
    <row r="30" spans="1:17" s="12" customFormat="1" ht="16.5" customHeight="1" outlineLevel="1" x14ac:dyDescent="0.2">
      <c r="A30" s="13">
        <v>246001</v>
      </c>
      <c r="B30" s="17" t="s">
        <v>72</v>
      </c>
      <c r="C30" s="23">
        <f t="shared" si="0"/>
        <v>192623.45999999996</v>
      </c>
      <c r="D30" s="23">
        <v>18890</v>
      </c>
      <c r="E30" s="23">
        <v>7515.2</v>
      </c>
      <c r="F30" s="23">
        <v>65786.399999999994</v>
      </c>
      <c r="G30" s="23">
        <v>12479</v>
      </c>
      <c r="H30" s="23">
        <v>10013</v>
      </c>
      <c r="I30" s="23">
        <v>3623.5</v>
      </c>
      <c r="J30" s="23">
        <v>1670</v>
      </c>
      <c r="K30" s="23">
        <v>63000</v>
      </c>
      <c r="L30" s="23">
        <v>1192.3600000000001</v>
      </c>
      <c r="M30" s="23">
        <v>3242</v>
      </c>
      <c r="N30" s="23">
        <v>212</v>
      </c>
      <c r="O30" s="23">
        <v>5000</v>
      </c>
      <c r="P30" s="11"/>
      <c r="Q30" s="11"/>
    </row>
    <row r="31" spans="1:17" s="12" customFormat="1" ht="16.5" customHeight="1" outlineLevel="1" x14ac:dyDescent="0.2">
      <c r="A31" s="13">
        <v>246002</v>
      </c>
      <c r="B31" s="17" t="s">
        <v>73</v>
      </c>
      <c r="C31" s="23">
        <f t="shared" si="0"/>
        <v>34550</v>
      </c>
      <c r="D31" s="23">
        <v>0</v>
      </c>
      <c r="E31" s="23">
        <v>0</v>
      </c>
      <c r="F31" s="23">
        <v>1299</v>
      </c>
      <c r="G31" s="23">
        <v>2700</v>
      </c>
      <c r="H31" s="23">
        <v>28451</v>
      </c>
      <c r="I31" s="23">
        <v>0</v>
      </c>
      <c r="J31" s="23">
        <v>0</v>
      </c>
      <c r="K31" s="23">
        <v>0</v>
      </c>
      <c r="L31" s="23">
        <v>2100</v>
      </c>
      <c r="M31" s="23">
        <v>0</v>
      </c>
      <c r="N31" s="23">
        <v>0</v>
      </c>
      <c r="O31" s="23">
        <v>0</v>
      </c>
      <c r="P31" s="11"/>
      <c r="Q31" s="11"/>
    </row>
    <row r="32" spans="1:17" s="12" customFormat="1" ht="16.5" customHeight="1" outlineLevel="1" x14ac:dyDescent="0.2">
      <c r="A32" s="13">
        <v>247001</v>
      </c>
      <c r="B32" s="17" t="s">
        <v>33</v>
      </c>
      <c r="C32" s="23">
        <f t="shared" si="0"/>
        <v>4100</v>
      </c>
      <c r="D32" s="23">
        <v>0</v>
      </c>
      <c r="E32" s="23">
        <v>0</v>
      </c>
      <c r="F32" s="23">
        <v>0</v>
      </c>
      <c r="G32" s="23">
        <v>400</v>
      </c>
      <c r="H32" s="23">
        <v>3100</v>
      </c>
      <c r="I32" s="23">
        <v>0</v>
      </c>
      <c r="J32" s="23">
        <v>0</v>
      </c>
      <c r="K32" s="23">
        <v>0</v>
      </c>
      <c r="L32" s="23">
        <v>600</v>
      </c>
      <c r="M32" s="23">
        <v>0</v>
      </c>
      <c r="N32" s="23">
        <v>0</v>
      </c>
      <c r="O32" s="23">
        <v>0</v>
      </c>
      <c r="P32" s="11"/>
      <c r="Q32" s="11"/>
    </row>
    <row r="33" spans="1:17" s="12" customFormat="1" ht="16.5" customHeight="1" outlineLevel="1" x14ac:dyDescent="0.2">
      <c r="A33" s="13">
        <v>248001</v>
      </c>
      <c r="B33" s="17" t="s">
        <v>22</v>
      </c>
      <c r="C33" s="23">
        <f t="shared" si="0"/>
        <v>20560</v>
      </c>
      <c r="D33" s="23">
        <v>0</v>
      </c>
      <c r="E33" s="23">
        <v>0</v>
      </c>
      <c r="F33" s="23">
        <v>1640</v>
      </c>
      <c r="G33" s="23">
        <v>12280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4140</v>
      </c>
      <c r="O33" s="23">
        <v>2500</v>
      </c>
      <c r="P33" s="11"/>
      <c r="Q33" s="11"/>
    </row>
    <row r="34" spans="1:17" s="12" customFormat="1" ht="16.5" customHeight="1" outlineLevel="1" x14ac:dyDescent="0.2">
      <c r="A34" s="13">
        <v>249001</v>
      </c>
      <c r="B34" s="17" t="s">
        <v>74</v>
      </c>
      <c r="C34" s="23">
        <f t="shared" si="0"/>
        <v>183750.79999999993</v>
      </c>
      <c r="D34" s="23">
        <v>2347.5</v>
      </c>
      <c r="E34" s="23">
        <v>5000</v>
      </c>
      <c r="F34" s="23">
        <v>14099</v>
      </c>
      <c r="G34" s="23">
        <v>56309.200000000012</v>
      </c>
      <c r="H34" s="23">
        <v>40024.639999999999</v>
      </c>
      <c r="I34" s="23">
        <v>16293.41</v>
      </c>
      <c r="J34" s="23">
        <v>3298.61</v>
      </c>
      <c r="K34" s="23">
        <v>18898.61</v>
      </c>
      <c r="L34" s="23">
        <v>4732.6100000000006</v>
      </c>
      <c r="M34" s="23">
        <v>18448.61</v>
      </c>
      <c r="N34" s="23">
        <v>3298.61</v>
      </c>
      <c r="O34" s="23">
        <v>1000</v>
      </c>
      <c r="P34" s="11"/>
      <c r="Q34" s="11"/>
    </row>
    <row r="35" spans="1:17" s="12" customFormat="1" ht="16.5" customHeight="1" outlineLevel="1" x14ac:dyDescent="0.2">
      <c r="A35" s="13">
        <v>251001</v>
      </c>
      <c r="B35" s="17" t="s">
        <v>75</v>
      </c>
      <c r="C35" s="23">
        <f t="shared" si="0"/>
        <v>42460.7</v>
      </c>
      <c r="D35" s="23">
        <v>0</v>
      </c>
      <c r="E35" s="23">
        <v>5440</v>
      </c>
      <c r="F35" s="23">
        <v>2250</v>
      </c>
      <c r="G35" s="23">
        <v>12227.85</v>
      </c>
      <c r="H35" s="23">
        <v>620</v>
      </c>
      <c r="I35" s="23">
        <v>12000</v>
      </c>
      <c r="J35" s="23">
        <v>0</v>
      </c>
      <c r="K35" s="23">
        <v>9102.85</v>
      </c>
      <c r="L35" s="23">
        <v>820</v>
      </c>
      <c r="M35" s="23">
        <v>0</v>
      </c>
      <c r="N35" s="23">
        <v>0</v>
      </c>
      <c r="O35" s="23">
        <v>0</v>
      </c>
      <c r="P35" s="11"/>
      <c r="Q35" s="11"/>
    </row>
    <row r="36" spans="1:17" s="12" customFormat="1" ht="16.5" customHeight="1" outlineLevel="1" x14ac:dyDescent="0.2">
      <c r="A36" s="13">
        <v>253001</v>
      </c>
      <c r="B36" s="17" t="s">
        <v>34</v>
      </c>
      <c r="C36" s="23">
        <f t="shared" si="0"/>
        <v>29069</v>
      </c>
      <c r="D36" s="23">
        <v>0</v>
      </c>
      <c r="E36" s="23">
        <v>0</v>
      </c>
      <c r="F36" s="23">
        <v>1339</v>
      </c>
      <c r="G36" s="23">
        <v>6323.8</v>
      </c>
      <c r="H36" s="23">
        <v>38</v>
      </c>
      <c r="I36" s="23">
        <v>9165</v>
      </c>
      <c r="J36" s="23">
        <v>0</v>
      </c>
      <c r="K36" s="23">
        <v>12059.2</v>
      </c>
      <c r="L36" s="23">
        <v>144</v>
      </c>
      <c r="M36" s="23">
        <v>0</v>
      </c>
      <c r="N36" s="23">
        <v>0</v>
      </c>
      <c r="O36" s="23">
        <v>0</v>
      </c>
      <c r="P36" s="11"/>
      <c r="Q36" s="11"/>
    </row>
    <row r="37" spans="1:17" s="12" customFormat="1" ht="16.5" customHeight="1" outlineLevel="1" x14ac:dyDescent="0.2">
      <c r="A37" s="13">
        <v>254001</v>
      </c>
      <c r="B37" s="17" t="s">
        <v>35</v>
      </c>
      <c r="C37" s="23">
        <f t="shared" si="0"/>
        <v>19034.18</v>
      </c>
      <c r="D37" s="23">
        <v>0</v>
      </c>
      <c r="E37" s="23">
        <v>513</v>
      </c>
      <c r="F37" s="23">
        <v>94.14</v>
      </c>
      <c r="G37" s="23">
        <v>13062.94</v>
      </c>
      <c r="H37" s="23">
        <v>1205.8599999999999</v>
      </c>
      <c r="I37" s="23">
        <v>2095.88</v>
      </c>
      <c r="J37" s="23">
        <v>0</v>
      </c>
      <c r="K37" s="23">
        <v>2062.36</v>
      </c>
      <c r="L37" s="23">
        <v>0</v>
      </c>
      <c r="M37" s="23">
        <v>0</v>
      </c>
      <c r="N37" s="23">
        <v>0</v>
      </c>
      <c r="O37" s="23">
        <v>0</v>
      </c>
      <c r="P37" s="11"/>
      <c r="Q37" s="11"/>
    </row>
    <row r="38" spans="1:17" s="12" customFormat="1" ht="16.5" customHeight="1" outlineLevel="1" x14ac:dyDescent="0.2">
      <c r="A38" s="13">
        <v>255001</v>
      </c>
      <c r="B38" s="17" t="s">
        <v>23</v>
      </c>
      <c r="C38" s="23">
        <f t="shared" si="0"/>
        <v>18710.990000000002</v>
      </c>
      <c r="D38" s="23">
        <v>0</v>
      </c>
      <c r="E38" s="23">
        <v>5650</v>
      </c>
      <c r="F38" s="23">
        <v>0</v>
      </c>
      <c r="G38" s="23">
        <v>7671.79</v>
      </c>
      <c r="H38" s="23">
        <v>5389.2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1"/>
      <c r="Q38" s="11"/>
    </row>
    <row r="39" spans="1:17" s="12" customFormat="1" ht="16.5" customHeight="1" outlineLevel="1" x14ac:dyDescent="0.2">
      <c r="A39" s="13">
        <v>259001</v>
      </c>
      <c r="B39" s="17" t="s">
        <v>48</v>
      </c>
      <c r="C39" s="23">
        <f t="shared" si="0"/>
        <v>5040</v>
      </c>
      <c r="D39" s="23">
        <v>0</v>
      </c>
      <c r="E39" s="23">
        <v>2000</v>
      </c>
      <c r="F39" s="23">
        <v>0</v>
      </c>
      <c r="G39" s="23">
        <v>2760</v>
      </c>
      <c r="H39" s="23">
        <v>280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1"/>
      <c r="Q39" s="11"/>
    </row>
    <row r="40" spans="1:17" s="12" customFormat="1" ht="16.5" customHeight="1" outlineLevel="1" x14ac:dyDescent="0.2">
      <c r="A40" s="13">
        <v>261001</v>
      </c>
      <c r="B40" s="17" t="s">
        <v>114</v>
      </c>
      <c r="C40" s="23">
        <f t="shared" si="0"/>
        <v>1086245.6299999999</v>
      </c>
      <c r="D40" s="23">
        <v>33528.82</v>
      </c>
      <c r="E40" s="23">
        <v>96651.75</v>
      </c>
      <c r="F40" s="23">
        <v>66498.75</v>
      </c>
      <c r="G40" s="23">
        <v>113429.37</v>
      </c>
      <c r="H40" s="23">
        <v>107481.37</v>
      </c>
      <c r="I40" s="23">
        <v>104831.81999999999</v>
      </c>
      <c r="J40" s="23">
        <v>93295.81</v>
      </c>
      <c r="K40" s="23">
        <v>85897.41</v>
      </c>
      <c r="L40" s="23">
        <v>107000.81</v>
      </c>
      <c r="M40" s="23">
        <v>124949.54000000001</v>
      </c>
      <c r="N40" s="23">
        <v>109112.12000000001</v>
      </c>
      <c r="O40" s="23">
        <v>43568.06</v>
      </c>
      <c r="P40" s="11"/>
      <c r="Q40" s="11"/>
    </row>
    <row r="41" spans="1:17" s="12" customFormat="1" ht="16.5" customHeight="1" outlineLevel="1" x14ac:dyDescent="0.2">
      <c r="A41" s="13">
        <v>271001</v>
      </c>
      <c r="B41" s="17" t="s">
        <v>36</v>
      </c>
      <c r="C41" s="23">
        <f t="shared" si="0"/>
        <v>165717</v>
      </c>
      <c r="D41" s="23">
        <v>0</v>
      </c>
      <c r="E41" s="23">
        <v>15096</v>
      </c>
      <c r="F41" s="23">
        <v>0</v>
      </c>
      <c r="G41" s="23">
        <v>42642</v>
      </c>
      <c r="H41" s="23">
        <v>0</v>
      </c>
      <c r="I41" s="23">
        <v>0</v>
      </c>
      <c r="J41" s="23">
        <v>53989.5</v>
      </c>
      <c r="K41" s="23">
        <v>53989.5</v>
      </c>
      <c r="L41" s="23">
        <v>0</v>
      </c>
      <c r="M41" s="23">
        <v>0</v>
      </c>
      <c r="N41" s="23">
        <v>0</v>
      </c>
      <c r="O41" s="23">
        <v>0</v>
      </c>
      <c r="P41" s="11"/>
      <c r="Q41" s="11"/>
    </row>
    <row r="42" spans="1:17" s="12" customFormat="1" ht="16.5" customHeight="1" outlineLevel="1" x14ac:dyDescent="0.2">
      <c r="A42" s="13">
        <v>272001</v>
      </c>
      <c r="B42" s="17" t="s">
        <v>37</v>
      </c>
      <c r="C42" s="23">
        <f t="shared" si="0"/>
        <v>14500</v>
      </c>
      <c r="D42" s="23">
        <v>0</v>
      </c>
      <c r="E42" s="23">
        <v>0</v>
      </c>
      <c r="F42" s="23">
        <v>0</v>
      </c>
      <c r="G42" s="23">
        <v>14500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1"/>
      <c r="Q42" s="11"/>
    </row>
    <row r="43" spans="1:17" s="12" customFormat="1" ht="16.5" customHeight="1" outlineLevel="1" x14ac:dyDescent="0.2">
      <c r="A43" s="13">
        <v>273001</v>
      </c>
      <c r="B43" s="17" t="s">
        <v>24</v>
      </c>
      <c r="C43" s="23">
        <f t="shared" si="0"/>
        <v>20178.72</v>
      </c>
      <c r="D43" s="23">
        <v>0</v>
      </c>
      <c r="E43" s="23">
        <v>0</v>
      </c>
      <c r="F43" s="23">
        <v>0</v>
      </c>
      <c r="G43" s="23">
        <v>3400</v>
      </c>
      <c r="H43" s="23">
        <v>16578.72</v>
      </c>
      <c r="I43" s="23">
        <v>0</v>
      </c>
      <c r="J43" s="23">
        <v>0</v>
      </c>
      <c r="K43" s="23">
        <v>0</v>
      </c>
      <c r="L43" s="23">
        <v>200</v>
      </c>
      <c r="M43" s="23">
        <v>0</v>
      </c>
      <c r="N43" s="23">
        <v>0</v>
      </c>
      <c r="O43" s="23">
        <v>0</v>
      </c>
      <c r="P43" s="11"/>
      <c r="Q43" s="11"/>
    </row>
    <row r="44" spans="1:17" s="12" customFormat="1" ht="16.5" customHeight="1" outlineLevel="1" x14ac:dyDescent="0.2">
      <c r="A44" s="13">
        <v>274001</v>
      </c>
      <c r="B44" s="17" t="s">
        <v>76</v>
      </c>
      <c r="C44" s="23">
        <f t="shared" si="0"/>
        <v>9316</v>
      </c>
      <c r="D44" s="23">
        <v>0</v>
      </c>
      <c r="E44" s="23">
        <v>0</v>
      </c>
      <c r="F44" s="23">
        <v>0</v>
      </c>
      <c r="G44" s="23">
        <v>2700</v>
      </c>
      <c r="H44" s="23">
        <v>4616</v>
      </c>
      <c r="I44" s="23">
        <v>2000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1"/>
      <c r="Q44" s="11"/>
    </row>
    <row r="45" spans="1:17" s="12" customFormat="1" ht="16.5" customHeight="1" outlineLevel="1" x14ac:dyDescent="0.2">
      <c r="A45" s="13">
        <v>291001</v>
      </c>
      <c r="B45" s="17" t="s">
        <v>38</v>
      </c>
      <c r="C45" s="23">
        <f t="shared" si="0"/>
        <v>36171</v>
      </c>
      <c r="D45" s="23">
        <v>800</v>
      </c>
      <c r="E45" s="23">
        <v>289</v>
      </c>
      <c r="F45" s="23">
        <v>15363</v>
      </c>
      <c r="G45" s="23">
        <v>14060</v>
      </c>
      <c r="H45" s="23">
        <v>4499</v>
      </c>
      <c r="I45" s="23">
        <v>1000</v>
      </c>
      <c r="J45" s="23">
        <v>0</v>
      </c>
      <c r="K45" s="23">
        <v>0</v>
      </c>
      <c r="L45" s="23">
        <v>160</v>
      </c>
      <c r="M45" s="23">
        <v>0</v>
      </c>
      <c r="N45" s="23">
        <v>0</v>
      </c>
      <c r="O45" s="23">
        <v>0</v>
      </c>
      <c r="P45" s="11"/>
      <c r="Q45" s="11"/>
    </row>
    <row r="46" spans="1:17" s="12" customFormat="1" ht="16.5" customHeight="1" outlineLevel="1" x14ac:dyDescent="0.2">
      <c r="A46" s="13">
        <v>292001</v>
      </c>
      <c r="B46" s="17" t="s">
        <v>39</v>
      </c>
      <c r="C46" s="23">
        <f t="shared" si="0"/>
        <v>24565</v>
      </c>
      <c r="D46" s="23">
        <v>0</v>
      </c>
      <c r="E46" s="23">
        <v>1127.5999999999999</v>
      </c>
      <c r="F46" s="23">
        <v>0</v>
      </c>
      <c r="G46" s="23">
        <v>20757.400000000001</v>
      </c>
      <c r="H46" s="23">
        <v>1040</v>
      </c>
      <c r="I46" s="23">
        <v>200</v>
      </c>
      <c r="J46" s="23">
        <v>0</v>
      </c>
      <c r="K46" s="23">
        <v>1200</v>
      </c>
      <c r="L46" s="23">
        <v>40</v>
      </c>
      <c r="M46" s="23">
        <v>200</v>
      </c>
      <c r="N46" s="23">
        <v>0</v>
      </c>
      <c r="O46" s="23">
        <v>0</v>
      </c>
      <c r="P46" s="11"/>
      <c r="Q46" s="11"/>
    </row>
    <row r="47" spans="1:17" s="12" customFormat="1" ht="16.5" customHeight="1" outlineLevel="1" x14ac:dyDescent="0.2">
      <c r="A47" s="13">
        <v>294001</v>
      </c>
      <c r="B47" s="17" t="s">
        <v>21</v>
      </c>
      <c r="C47" s="23">
        <f t="shared" si="0"/>
        <v>101729</v>
      </c>
      <c r="D47" s="23">
        <v>17645</v>
      </c>
      <c r="E47" s="23">
        <v>17652</v>
      </c>
      <c r="F47" s="23">
        <v>18602</v>
      </c>
      <c r="G47" s="23">
        <v>7835</v>
      </c>
      <c r="H47" s="23">
        <v>25240</v>
      </c>
      <c r="I47" s="23">
        <v>2160</v>
      </c>
      <c r="J47" s="23">
        <v>278</v>
      </c>
      <c r="K47" s="23">
        <v>2160</v>
      </c>
      <c r="L47" s="23">
        <v>10157</v>
      </c>
      <c r="M47" s="23">
        <v>0</v>
      </c>
      <c r="N47" s="23">
        <v>0</v>
      </c>
      <c r="O47" s="23">
        <v>0</v>
      </c>
      <c r="P47" s="11"/>
      <c r="Q47" s="11"/>
    </row>
    <row r="48" spans="1:17" s="12" customFormat="1" ht="16.5" customHeight="1" outlineLevel="1" x14ac:dyDescent="0.2">
      <c r="A48" s="13">
        <v>298001</v>
      </c>
      <c r="B48" s="17" t="s">
        <v>77</v>
      </c>
      <c r="C48" s="23">
        <f t="shared" si="0"/>
        <v>6808</v>
      </c>
      <c r="D48" s="23">
        <v>0</v>
      </c>
      <c r="E48" s="23">
        <v>0</v>
      </c>
      <c r="F48" s="23">
        <v>0</v>
      </c>
      <c r="G48" s="23">
        <v>0</v>
      </c>
      <c r="H48" s="23">
        <v>6808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1"/>
      <c r="Q48" s="11"/>
    </row>
    <row r="49" spans="1:17" s="12" customFormat="1" ht="16.5" customHeight="1" outlineLevel="1" x14ac:dyDescent="0.2">
      <c r="A49" s="13">
        <v>299001</v>
      </c>
      <c r="B49" s="17" t="s">
        <v>78</v>
      </c>
      <c r="C49" s="23">
        <f t="shared" si="0"/>
        <v>1392</v>
      </c>
      <c r="D49" s="23">
        <v>0</v>
      </c>
      <c r="E49" s="23">
        <v>0</v>
      </c>
      <c r="F49" s="23">
        <v>1392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1"/>
      <c r="Q49" s="11"/>
    </row>
    <row r="50" spans="1:17" s="12" customFormat="1" ht="16.5" customHeight="1" outlineLevel="1" x14ac:dyDescent="0.2">
      <c r="A50" s="15"/>
      <c r="B50" s="16" t="s">
        <v>54</v>
      </c>
      <c r="C50" s="24">
        <f t="shared" ref="C50:O50" si="2">SUM(C17:C49)</f>
        <v>4522238.6100000003</v>
      </c>
      <c r="D50" s="24">
        <f t="shared" si="2"/>
        <v>139957.51</v>
      </c>
      <c r="E50" s="24">
        <f t="shared" si="2"/>
        <v>318063.58999999997</v>
      </c>
      <c r="F50" s="24">
        <f t="shared" si="2"/>
        <v>620807.84000000008</v>
      </c>
      <c r="G50" s="24">
        <f t="shared" si="2"/>
        <v>622828.5199999999</v>
      </c>
      <c r="H50" s="24">
        <f t="shared" si="2"/>
        <v>801035.75999999989</v>
      </c>
      <c r="I50" s="24">
        <f t="shared" si="2"/>
        <v>272941.07</v>
      </c>
      <c r="J50" s="24">
        <f t="shared" si="2"/>
        <v>386767.67</v>
      </c>
      <c r="K50" s="24">
        <f t="shared" si="2"/>
        <v>370055.58</v>
      </c>
      <c r="L50" s="24">
        <f t="shared" si="2"/>
        <v>382808.68</v>
      </c>
      <c r="M50" s="24">
        <f t="shared" si="2"/>
        <v>312837.92000000004</v>
      </c>
      <c r="N50" s="24">
        <f t="shared" si="2"/>
        <v>223276.67</v>
      </c>
      <c r="O50" s="24">
        <f t="shared" si="2"/>
        <v>70857.8</v>
      </c>
      <c r="P50" s="11"/>
      <c r="Q50" s="11"/>
    </row>
    <row r="51" spans="1:17" s="12" customFormat="1" ht="16.5" customHeight="1" outlineLevel="1" x14ac:dyDescent="0.2">
      <c r="A51" s="13">
        <v>311001</v>
      </c>
      <c r="B51" s="17" t="s">
        <v>40</v>
      </c>
      <c r="C51" s="23">
        <f t="shared" si="0"/>
        <v>1380000</v>
      </c>
      <c r="D51" s="23">
        <v>115000</v>
      </c>
      <c r="E51" s="23">
        <v>115000</v>
      </c>
      <c r="F51" s="23">
        <v>115000</v>
      </c>
      <c r="G51" s="23">
        <v>115000</v>
      </c>
      <c r="H51" s="23">
        <v>115000</v>
      </c>
      <c r="I51" s="23">
        <v>115000</v>
      </c>
      <c r="J51" s="23">
        <v>115000</v>
      </c>
      <c r="K51" s="23">
        <v>115000</v>
      </c>
      <c r="L51" s="23">
        <v>115000</v>
      </c>
      <c r="M51" s="23">
        <v>115000</v>
      </c>
      <c r="N51" s="23">
        <v>115000</v>
      </c>
      <c r="O51" s="23">
        <v>115000</v>
      </c>
      <c r="P51" s="11"/>
      <c r="Q51" s="11"/>
    </row>
    <row r="52" spans="1:17" s="12" customFormat="1" ht="16.5" customHeight="1" outlineLevel="1" x14ac:dyDescent="0.2">
      <c r="A52" s="13">
        <v>312001</v>
      </c>
      <c r="B52" s="17" t="s">
        <v>79</v>
      </c>
      <c r="C52" s="23">
        <f t="shared" si="0"/>
        <v>29000</v>
      </c>
      <c r="D52" s="23">
        <v>4500</v>
      </c>
      <c r="E52" s="23">
        <v>0</v>
      </c>
      <c r="F52" s="23">
        <v>4500</v>
      </c>
      <c r="G52" s="23">
        <v>0</v>
      </c>
      <c r="H52" s="23">
        <v>4500</v>
      </c>
      <c r="I52" s="23">
        <v>0</v>
      </c>
      <c r="J52" s="23">
        <v>6500</v>
      </c>
      <c r="K52" s="23">
        <v>0</v>
      </c>
      <c r="L52" s="23">
        <v>4500</v>
      </c>
      <c r="M52" s="23">
        <v>0</v>
      </c>
      <c r="N52" s="23">
        <v>4500</v>
      </c>
      <c r="O52" s="23">
        <v>0</v>
      </c>
      <c r="P52" s="11"/>
      <c r="Q52" s="11"/>
    </row>
    <row r="53" spans="1:17" s="12" customFormat="1" ht="16.5" customHeight="1" outlineLevel="1" x14ac:dyDescent="0.2">
      <c r="A53" s="13">
        <v>313001</v>
      </c>
      <c r="B53" s="17" t="s">
        <v>26</v>
      </c>
      <c r="C53" s="23">
        <f t="shared" si="0"/>
        <v>120000</v>
      </c>
      <c r="D53" s="23">
        <v>10000</v>
      </c>
      <c r="E53" s="23">
        <v>10000</v>
      </c>
      <c r="F53" s="23">
        <v>10000</v>
      </c>
      <c r="G53" s="23">
        <v>10000</v>
      </c>
      <c r="H53" s="23">
        <v>10000</v>
      </c>
      <c r="I53" s="23">
        <v>10000</v>
      </c>
      <c r="J53" s="23">
        <v>10000</v>
      </c>
      <c r="K53" s="23">
        <v>10000</v>
      </c>
      <c r="L53" s="23">
        <v>10000</v>
      </c>
      <c r="M53" s="23">
        <v>10000</v>
      </c>
      <c r="N53" s="23">
        <v>10000</v>
      </c>
      <c r="O53" s="23">
        <v>10000</v>
      </c>
      <c r="P53" s="11"/>
      <c r="Q53" s="11"/>
    </row>
    <row r="54" spans="1:17" s="12" customFormat="1" ht="16.5" customHeight="1" outlineLevel="1" x14ac:dyDescent="0.2">
      <c r="A54" s="13">
        <v>314001</v>
      </c>
      <c r="B54" s="17" t="s">
        <v>80</v>
      </c>
      <c r="C54" s="23">
        <f t="shared" si="0"/>
        <v>335292</v>
      </c>
      <c r="D54" s="23">
        <v>28691</v>
      </c>
      <c r="E54" s="23">
        <v>28691</v>
      </c>
      <c r="F54" s="23">
        <v>28691</v>
      </c>
      <c r="G54" s="23">
        <v>28691</v>
      </c>
      <c r="H54" s="23">
        <v>28691</v>
      </c>
      <c r="I54" s="23">
        <v>28691</v>
      </c>
      <c r="J54" s="23">
        <v>28691</v>
      </c>
      <c r="K54" s="23">
        <v>28691</v>
      </c>
      <c r="L54" s="23">
        <v>28691</v>
      </c>
      <c r="M54" s="23">
        <v>25691</v>
      </c>
      <c r="N54" s="23">
        <v>25691</v>
      </c>
      <c r="O54" s="23">
        <v>25691</v>
      </c>
      <c r="P54" s="11"/>
      <c r="Q54" s="11"/>
    </row>
    <row r="55" spans="1:17" s="12" customFormat="1" ht="16.5" customHeight="1" outlineLevel="1" x14ac:dyDescent="0.2">
      <c r="A55" s="13">
        <v>315001</v>
      </c>
      <c r="B55" s="17" t="s">
        <v>41</v>
      </c>
      <c r="C55" s="23">
        <f t="shared" si="0"/>
        <v>7350</v>
      </c>
      <c r="D55" s="23">
        <v>800</v>
      </c>
      <c r="E55" s="23">
        <v>800</v>
      </c>
      <c r="F55" s="23">
        <v>800</v>
      </c>
      <c r="G55" s="23">
        <v>550</v>
      </c>
      <c r="H55" s="23">
        <v>550</v>
      </c>
      <c r="I55" s="23">
        <v>550</v>
      </c>
      <c r="J55" s="23">
        <v>550</v>
      </c>
      <c r="K55" s="23">
        <v>550</v>
      </c>
      <c r="L55" s="23">
        <v>550</v>
      </c>
      <c r="M55" s="23">
        <v>550</v>
      </c>
      <c r="N55" s="23">
        <v>550</v>
      </c>
      <c r="O55" s="23">
        <v>550</v>
      </c>
      <c r="P55" s="11"/>
      <c r="Q55" s="11"/>
    </row>
    <row r="56" spans="1:17" s="12" customFormat="1" ht="16.5" customHeight="1" outlineLevel="1" x14ac:dyDescent="0.2">
      <c r="A56" s="13">
        <v>316003</v>
      </c>
      <c r="B56" s="17" t="s">
        <v>60</v>
      </c>
      <c r="C56" s="23">
        <f t="shared" si="0"/>
        <v>1374987</v>
      </c>
      <c r="D56" s="23">
        <v>116999</v>
      </c>
      <c r="E56" s="23">
        <v>116999</v>
      </c>
      <c r="F56" s="23">
        <v>116999</v>
      </c>
      <c r="G56" s="23">
        <v>116999</v>
      </c>
      <c r="H56" s="23">
        <v>116999</v>
      </c>
      <c r="I56" s="23">
        <v>116999</v>
      </c>
      <c r="J56" s="23">
        <v>116999</v>
      </c>
      <c r="K56" s="23">
        <v>116999</v>
      </c>
      <c r="L56" s="23">
        <v>116998</v>
      </c>
      <c r="M56" s="23">
        <v>87999</v>
      </c>
      <c r="N56" s="23">
        <v>116999</v>
      </c>
      <c r="O56" s="23">
        <v>116999</v>
      </c>
      <c r="P56" s="11"/>
      <c r="Q56" s="11"/>
    </row>
    <row r="57" spans="1:17" s="12" customFormat="1" ht="16.5" customHeight="1" outlineLevel="1" x14ac:dyDescent="0.2">
      <c r="A57" s="13">
        <v>318001</v>
      </c>
      <c r="B57" s="17" t="s">
        <v>25</v>
      </c>
      <c r="C57" s="23">
        <f t="shared" si="0"/>
        <v>21911</v>
      </c>
      <c r="D57" s="23">
        <v>0</v>
      </c>
      <c r="E57" s="23">
        <v>5976</v>
      </c>
      <c r="F57" s="23">
        <v>475</v>
      </c>
      <c r="G57" s="23">
        <v>2890</v>
      </c>
      <c r="H57" s="23">
        <v>2685</v>
      </c>
      <c r="I57" s="23">
        <v>3680</v>
      </c>
      <c r="J57" s="23">
        <v>2365</v>
      </c>
      <c r="K57" s="23">
        <v>2095</v>
      </c>
      <c r="L57" s="23">
        <v>0</v>
      </c>
      <c r="M57" s="23">
        <v>1095</v>
      </c>
      <c r="N57" s="23">
        <v>650</v>
      </c>
      <c r="O57" s="23">
        <v>0</v>
      </c>
      <c r="P57" s="11"/>
      <c r="Q57" s="11"/>
    </row>
    <row r="58" spans="1:17" s="12" customFormat="1" ht="16.5" customHeight="1" outlineLevel="1" x14ac:dyDescent="0.2">
      <c r="A58" s="13">
        <v>322001</v>
      </c>
      <c r="B58" s="17" t="s">
        <v>102</v>
      </c>
      <c r="C58" s="23">
        <f t="shared" si="0"/>
        <v>73220</v>
      </c>
      <c r="D58" s="23">
        <v>0</v>
      </c>
      <c r="E58" s="23">
        <v>0</v>
      </c>
      <c r="F58" s="23">
        <v>0</v>
      </c>
      <c r="G58" s="23">
        <v>41840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31380</v>
      </c>
      <c r="O58" s="23">
        <v>0</v>
      </c>
      <c r="P58" s="11"/>
      <c r="Q58" s="11"/>
    </row>
    <row r="59" spans="1:17" s="12" customFormat="1" ht="16.5" customHeight="1" outlineLevel="1" x14ac:dyDescent="0.2">
      <c r="A59" s="13">
        <v>323002</v>
      </c>
      <c r="B59" s="17" t="s">
        <v>81</v>
      </c>
      <c r="C59" s="23">
        <f t="shared" si="0"/>
        <v>186610.94999999998</v>
      </c>
      <c r="D59" s="23">
        <v>8569</v>
      </c>
      <c r="E59" s="23">
        <v>13817.060000000001</v>
      </c>
      <c r="F59" s="23">
        <v>11130.470000000001</v>
      </c>
      <c r="G59" s="23">
        <v>24172.21</v>
      </c>
      <c r="H59" s="23">
        <v>18854.47</v>
      </c>
      <c r="I59" s="23">
        <v>16562.78</v>
      </c>
      <c r="J59" s="23">
        <v>16410.62</v>
      </c>
      <c r="K59" s="23">
        <v>16168.62</v>
      </c>
      <c r="L59" s="23">
        <v>18925.55</v>
      </c>
      <c r="M59" s="23">
        <v>15331.51</v>
      </c>
      <c r="N59" s="23">
        <v>13867.35</v>
      </c>
      <c r="O59" s="23">
        <v>12801.31</v>
      </c>
      <c r="P59" s="11"/>
      <c r="Q59" s="11"/>
    </row>
    <row r="60" spans="1:17" s="12" customFormat="1" ht="16.5" customHeight="1" outlineLevel="1" x14ac:dyDescent="0.2">
      <c r="A60" s="13">
        <v>325001</v>
      </c>
      <c r="B60" s="17" t="s">
        <v>42</v>
      </c>
      <c r="C60" s="23">
        <f t="shared" si="0"/>
        <v>18560</v>
      </c>
      <c r="D60" s="23">
        <v>0</v>
      </c>
      <c r="E60" s="23">
        <v>0</v>
      </c>
      <c r="F60" s="23">
        <v>6960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11600</v>
      </c>
      <c r="O60" s="23">
        <v>0</v>
      </c>
      <c r="P60" s="11"/>
      <c r="Q60" s="11"/>
    </row>
    <row r="61" spans="1:17" s="12" customFormat="1" ht="16.5" customHeight="1" outlineLevel="1" x14ac:dyDescent="0.2">
      <c r="A61" s="13">
        <v>327001</v>
      </c>
      <c r="B61" s="17" t="s">
        <v>82</v>
      </c>
      <c r="C61" s="23">
        <f t="shared" si="0"/>
        <v>594451.07999999996</v>
      </c>
      <c r="D61" s="23">
        <v>219461.08</v>
      </c>
      <c r="E61" s="23">
        <v>0</v>
      </c>
      <c r="F61" s="23">
        <v>0</v>
      </c>
      <c r="G61" s="23">
        <v>344990</v>
      </c>
      <c r="H61" s="23">
        <v>30000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1"/>
      <c r="Q61" s="11"/>
    </row>
    <row r="62" spans="1:17" s="12" customFormat="1" ht="16.5" customHeight="1" outlineLevel="1" x14ac:dyDescent="0.2">
      <c r="A62" s="13">
        <v>329001</v>
      </c>
      <c r="B62" s="17" t="s">
        <v>49</v>
      </c>
      <c r="C62" s="23">
        <f t="shared" si="0"/>
        <v>338240</v>
      </c>
      <c r="D62" s="23">
        <v>0</v>
      </c>
      <c r="E62" s="23">
        <v>0</v>
      </c>
      <c r="F62" s="23">
        <v>10500</v>
      </c>
      <c r="G62" s="23">
        <v>96760</v>
      </c>
      <c r="H62" s="23">
        <v>52200</v>
      </c>
      <c r="I62" s="23">
        <v>0</v>
      </c>
      <c r="J62" s="23">
        <v>0</v>
      </c>
      <c r="K62" s="23">
        <v>23000</v>
      </c>
      <c r="L62" s="23">
        <v>70280</v>
      </c>
      <c r="M62" s="23">
        <v>15900</v>
      </c>
      <c r="N62" s="23">
        <v>60100</v>
      </c>
      <c r="O62" s="23">
        <v>9500</v>
      </c>
      <c r="P62" s="11"/>
      <c r="Q62" s="11"/>
    </row>
    <row r="63" spans="1:17" s="12" customFormat="1" ht="16.5" customHeight="1" outlineLevel="1" x14ac:dyDescent="0.2">
      <c r="A63" s="13">
        <v>331002</v>
      </c>
      <c r="B63" s="17" t="s">
        <v>83</v>
      </c>
      <c r="C63" s="23">
        <f t="shared" si="0"/>
        <v>185000</v>
      </c>
      <c r="D63" s="23">
        <v>25000</v>
      </c>
      <c r="E63" s="23">
        <v>160000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1"/>
      <c r="Q63" s="11"/>
    </row>
    <row r="64" spans="1:17" s="12" customFormat="1" ht="16.5" customHeight="1" outlineLevel="1" x14ac:dyDescent="0.2">
      <c r="A64" s="13">
        <v>331003</v>
      </c>
      <c r="B64" s="17" t="s">
        <v>115</v>
      </c>
      <c r="C64" s="23">
        <f t="shared" si="0"/>
        <v>2055195</v>
      </c>
      <c r="D64" s="23">
        <v>0</v>
      </c>
      <c r="E64" s="23">
        <v>207995</v>
      </c>
      <c r="F64" s="23">
        <v>48900</v>
      </c>
      <c r="G64" s="23">
        <v>218780</v>
      </c>
      <c r="H64" s="23">
        <v>32760</v>
      </c>
      <c r="I64" s="23">
        <v>260760</v>
      </c>
      <c r="J64" s="23">
        <v>214680</v>
      </c>
      <c r="K64" s="23">
        <v>211700</v>
      </c>
      <c r="L64" s="23">
        <v>180560</v>
      </c>
      <c r="M64" s="23">
        <v>389780</v>
      </c>
      <c r="N64" s="23">
        <v>38360</v>
      </c>
      <c r="O64" s="23">
        <v>250920</v>
      </c>
      <c r="P64" s="11"/>
      <c r="Q64" s="11"/>
    </row>
    <row r="65" spans="1:17" s="12" customFormat="1" ht="16.5" customHeight="1" outlineLevel="1" x14ac:dyDescent="0.2">
      <c r="A65" s="13">
        <v>333001</v>
      </c>
      <c r="B65" s="17" t="s">
        <v>43</v>
      </c>
      <c r="C65" s="23">
        <f t="shared" si="0"/>
        <v>94652</v>
      </c>
      <c r="D65" s="23">
        <v>5000</v>
      </c>
      <c r="E65" s="23">
        <v>15800</v>
      </c>
      <c r="F65" s="23">
        <v>0</v>
      </c>
      <c r="G65" s="23">
        <v>0</v>
      </c>
      <c r="H65" s="23">
        <v>5000</v>
      </c>
      <c r="I65" s="23">
        <v>0</v>
      </c>
      <c r="J65" s="23">
        <v>0</v>
      </c>
      <c r="K65" s="23">
        <v>13700</v>
      </c>
      <c r="L65" s="23">
        <v>5000</v>
      </c>
      <c r="M65" s="23">
        <v>6000</v>
      </c>
      <c r="N65" s="23">
        <v>44152</v>
      </c>
      <c r="O65" s="23">
        <v>0</v>
      </c>
      <c r="P65" s="11"/>
      <c r="Q65" s="11"/>
    </row>
    <row r="66" spans="1:17" s="12" customFormat="1" ht="16.5" customHeight="1" outlineLevel="1" x14ac:dyDescent="0.2">
      <c r="A66" s="13">
        <v>334001</v>
      </c>
      <c r="B66" s="17" t="s">
        <v>84</v>
      </c>
      <c r="C66" s="23">
        <f t="shared" si="0"/>
        <v>53046</v>
      </c>
      <c r="D66" s="23">
        <v>0</v>
      </c>
      <c r="E66" s="23">
        <v>0</v>
      </c>
      <c r="F66" s="23">
        <v>10000</v>
      </c>
      <c r="G66" s="23">
        <v>5046</v>
      </c>
      <c r="H66" s="23">
        <v>16000</v>
      </c>
      <c r="I66" s="23">
        <v>5000</v>
      </c>
      <c r="J66" s="23">
        <v>0</v>
      </c>
      <c r="K66" s="23">
        <v>11000</v>
      </c>
      <c r="L66" s="23">
        <v>0</v>
      </c>
      <c r="M66" s="23">
        <v>0</v>
      </c>
      <c r="N66" s="23">
        <v>6000</v>
      </c>
      <c r="O66" s="23">
        <v>0</v>
      </c>
      <c r="P66" s="11"/>
      <c r="Q66" s="11"/>
    </row>
    <row r="67" spans="1:17" s="12" customFormat="1" ht="16.5" customHeight="1" outlineLevel="1" x14ac:dyDescent="0.2">
      <c r="A67" s="13">
        <v>336001</v>
      </c>
      <c r="B67" s="17" t="s">
        <v>85</v>
      </c>
      <c r="C67" s="23">
        <f t="shared" si="0"/>
        <v>1700</v>
      </c>
      <c r="D67" s="23">
        <v>0</v>
      </c>
      <c r="E67" s="23">
        <v>1000</v>
      </c>
      <c r="F67" s="23">
        <v>0</v>
      </c>
      <c r="G67" s="23">
        <v>100</v>
      </c>
      <c r="H67" s="23">
        <v>0</v>
      </c>
      <c r="I67" s="23">
        <v>0</v>
      </c>
      <c r="J67" s="23">
        <v>100</v>
      </c>
      <c r="K67" s="23">
        <v>0</v>
      </c>
      <c r="L67" s="23">
        <v>400</v>
      </c>
      <c r="M67" s="23">
        <v>0</v>
      </c>
      <c r="N67" s="23">
        <v>100</v>
      </c>
      <c r="O67" s="23">
        <v>0</v>
      </c>
      <c r="P67" s="11"/>
      <c r="Q67" s="11"/>
    </row>
    <row r="68" spans="1:17" s="12" customFormat="1" ht="16.5" customHeight="1" outlineLevel="1" x14ac:dyDescent="0.2">
      <c r="A68" s="13">
        <v>336002</v>
      </c>
      <c r="B68" s="17" t="s">
        <v>103</v>
      </c>
      <c r="C68" s="23">
        <f t="shared" si="0"/>
        <v>581360</v>
      </c>
      <c r="D68" s="23">
        <v>0</v>
      </c>
      <c r="E68" s="23">
        <v>0</v>
      </c>
      <c r="F68" s="23">
        <v>581360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1"/>
      <c r="Q68" s="11"/>
    </row>
    <row r="69" spans="1:17" s="12" customFormat="1" ht="16.5" customHeight="1" outlineLevel="1" x14ac:dyDescent="0.2">
      <c r="A69" s="13">
        <v>338001</v>
      </c>
      <c r="B69" s="17" t="s">
        <v>28</v>
      </c>
      <c r="C69" s="23">
        <f t="shared" si="0"/>
        <v>1817157.6400000001</v>
      </c>
      <c r="D69" s="23">
        <v>174685</v>
      </c>
      <c r="E69" s="23">
        <v>174685</v>
      </c>
      <c r="F69" s="23">
        <v>174685</v>
      </c>
      <c r="G69" s="23">
        <v>174685</v>
      </c>
      <c r="H69" s="23">
        <v>174685</v>
      </c>
      <c r="I69" s="23">
        <v>174685</v>
      </c>
      <c r="J69" s="23">
        <v>174685</v>
      </c>
      <c r="K69" s="23">
        <v>174685</v>
      </c>
      <c r="L69" s="23">
        <v>174685</v>
      </c>
      <c r="M69" s="23">
        <v>0</v>
      </c>
      <c r="N69" s="23">
        <v>122496.32000000001</v>
      </c>
      <c r="O69" s="23">
        <v>122496.32000000001</v>
      </c>
      <c r="P69" s="11"/>
      <c r="Q69" s="11"/>
    </row>
    <row r="70" spans="1:17" s="12" customFormat="1" ht="16.5" customHeight="1" outlineLevel="1" x14ac:dyDescent="0.2">
      <c r="A70" s="13">
        <v>339003</v>
      </c>
      <c r="B70" s="17" t="s">
        <v>104</v>
      </c>
      <c r="C70" s="23">
        <f t="shared" si="0"/>
        <v>450000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450000</v>
      </c>
      <c r="M70" s="23">
        <v>0</v>
      </c>
      <c r="N70" s="23">
        <v>0</v>
      </c>
      <c r="O70" s="23">
        <v>0</v>
      </c>
      <c r="P70" s="11"/>
      <c r="Q70" s="11"/>
    </row>
    <row r="71" spans="1:17" s="12" customFormat="1" ht="16.5" customHeight="1" outlineLevel="1" x14ac:dyDescent="0.2">
      <c r="A71" s="13">
        <v>341001</v>
      </c>
      <c r="B71" s="17" t="s">
        <v>105</v>
      </c>
      <c r="C71" s="23">
        <f t="shared" si="0"/>
        <v>120000</v>
      </c>
      <c r="D71" s="23">
        <v>10000</v>
      </c>
      <c r="E71" s="23">
        <v>10000</v>
      </c>
      <c r="F71" s="23">
        <v>10000</v>
      </c>
      <c r="G71" s="23">
        <v>10000</v>
      </c>
      <c r="H71" s="23">
        <v>10000</v>
      </c>
      <c r="I71" s="23">
        <v>10000</v>
      </c>
      <c r="J71" s="23">
        <v>10000</v>
      </c>
      <c r="K71" s="23">
        <v>10000</v>
      </c>
      <c r="L71" s="23">
        <v>10000</v>
      </c>
      <c r="M71" s="23">
        <v>10000</v>
      </c>
      <c r="N71" s="23">
        <v>10000</v>
      </c>
      <c r="O71" s="23">
        <v>10000</v>
      </c>
      <c r="P71" s="11"/>
      <c r="Q71" s="11"/>
    </row>
    <row r="72" spans="1:17" s="12" customFormat="1" ht="16.5" customHeight="1" outlineLevel="1" x14ac:dyDescent="0.2">
      <c r="A72" s="13">
        <v>344001</v>
      </c>
      <c r="B72" s="17" t="s">
        <v>86</v>
      </c>
      <c r="C72" s="23">
        <f t="shared" ref="C72:C95" si="3">SUM(D72:O72)</f>
        <v>20000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20000</v>
      </c>
      <c r="M72" s="23">
        <v>0</v>
      </c>
      <c r="N72" s="23">
        <v>0</v>
      </c>
      <c r="O72" s="23">
        <v>0</v>
      </c>
      <c r="P72" s="11"/>
      <c r="Q72" s="11"/>
    </row>
    <row r="73" spans="1:17" s="12" customFormat="1" ht="16.5" customHeight="1" outlineLevel="1" x14ac:dyDescent="0.2">
      <c r="A73" s="13">
        <v>345001</v>
      </c>
      <c r="B73" s="17" t="s">
        <v>87</v>
      </c>
      <c r="C73" s="23">
        <f t="shared" si="3"/>
        <v>570332.67999999993</v>
      </c>
      <c r="D73" s="23">
        <v>150000</v>
      </c>
      <c r="E73" s="23">
        <v>0</v>
      </c>
      <c r="F73" s="23">
        <v>150000</v>
      </c>
      <c r="G73" s="23">
        <v>0</v>
      </c>
      <c r="H73" s="23">
        <v>0</v>
      </c>
      <c r="I73" s="23">
        <v>135166.34</v>
      </c>
      <c r="J73" s="23">
        <v>0</v>
      </c>
      <c r="K73" s="23">
        <v>0</v>
      </c>
      <c r="L73" s="23">
        <v>135166.34</v>
      </c>
      <c r="M73" s="23">
        <v>0</v>
      </c>
      <c r="N73" s="23">
        <v>0</v>
      </c>
      <c r="O73" s="23">
        <v>0</v>
      </c>
      <c r="P73" s="11"/>
      <c r="Q73" s="11"/>
    </row>
    <row r="74" spans="1:17" s="12" customFormat="1" ht="16.5" customHeight="1" outlineLevel="1" x14ac:dyDescent="0.2">
      <c r="A74" s="13">
        <v>347001</v>
      </c>
      <c r="B74" s="17" t="s">
        <v>27</v>
      </c>
      <c r="C74" s="23">
        <f t="shared" si="3"/>
        <v>14400</v>
      </c>
      <c r="D74" s="23">
        <v>0</v>
      </c>
      <c r="E74" s="23">
        <v>0</v>
      </c>
      <c r="F74" s="23">
        <v>0</v>
      </c>
      <c r="G74" s="23">
        <v>2880</v>
      </c>
      <c r="H74" s="23">
        <v>2880</v>
      </c>
      <c r="I74" s="23">
        <v>0</v>
      </c>
      <c r="J74" s="23">
        <v>2880</v>
      </c>
      <c r="K74" s="23">
        <v>0</v>
      </c>
      <c r="L74" s="23">
        <v>2880</v>
      </c>
      <c r="M74" s="23">
        <v>0</v>
      </c>
      <c r="N74" s="23">
        <v>2880</v>
      </c>
      <c r="O74" s="23">
        <v>0</v>
      </c>
      <c r="P74" s="11"/>
      <c r="Q74" s="11"/>
    </row>
    <row r="75" spans="1:17" s="12" customFormat="1" ht="16.5" customHeight="1" outlineLevel="1" x14ac:dyDescent="0.2">
      <c r="A75" s="13">
        <v>351001</v>
      </c>
      <c r="B75" s="17" t="s">
        <v>88</v>
      </c>
      <c r="C75" s="23">
        <f t="shared" si="3"/>
        <v>54000</v>
      </c>
      <c r="D75" s="23">
        <v>0</v>
      </c>
      <c r="E75" s="23">
        <v>0</v>
      </c>
      <c r="F75" s="23">
        <v>0</v>
      </c>
      <c r="G75" s="23">
        <v>42500</v>
      </c>
      <c r="H75" s="23">
        <v>4000</v>
      </c>
      <c r="I75" s="23">
        <v>0</v>
      </c>
      <c r="J75" s="23">
        <v>0</v>
      </c>
      <c r="K75" s="23">
        <v>7500</v>
      </c>
      <c r="L75" s="23">
        <v>0</v>
      </c>
      <c r="M75" s="23">
        <v>0</v>
      </c>
      <c r="N75" s="23">
        <v>0</v>
      </c>
      <c r="O75" s="23">
        <v>0</v>
      </c>
      <c r="P75" s="11"/>
      <c r="Q75" s="11"/>
    </row>
    <row r="76" spans="1:17" s="12" customFormat="1" ht="16.5" customHeight="1" outlineLevel="1" x14ac:dyDescent="0.2">
      <c r="A76" s="13">
        <v>352001</v>
      </c>
      <c r="B76" s="17" t="s">
        <v>89</v>
      </c>
      <c r="C76" s="23">
        <f t="shared" si="3"/>
        <v>90190</v>
      </c>
      <c r="D76" s="23">
        <v>0</v>
      </c>
      <c r="E76" s="23">
        <v>0</v>
      </c>
      <c r="F76" s="23">
        <v>13800</v>
      </c>
      <c r="G76" s="23">
        <v>0</v>
      </c>
      <c r="H76" s="23">
        <v>11030</v>
      </c>
      <c r="I76" s="23">
        <v>16100</v>
      </c>
      <c r="J76" s="23">
        <v>0</v>
      </c>
      <c r="K76" s="23">
        <v>3030</v>
      </c>
      <c r="L76" s="23">
        <v>11030</v>
      </c>
      <c r="M76" s="23">
        <v>35200</v>
      </c>
      <c r="N76" s="23">
        <v>0</v>
      </c>
      <c r="O76" s="23">
        <v>0</v>
      </c>
      <c r="P76" s="11"/>
      <c r="Q76" s="11"/>
    </row>
    <row r="77" spans="1:17" s="12" customFormat="1" ht="27" customHeight="1" outlineLevel="1" x14ac:dyDescent="0.2">
      <c r="A77" s="13">
        <v>353001</v>
      </c>
      <c r="B77" s="17" t="s">
        <v>90</v>
      </c>
      <c r="C77" s="23">
        <f t="shared" si="3"/>
        <v>76502.5</v>
      </c>
      <c r="D77" s="23">
        <v>2707</v>
      </c>
      <c r="E77" s="23">
        <v>600</v>
      </c>
      <c r="F77" s="23">
        <v>0</v>
      </c>
      <c r="G77" s="23">
        <v>28862.5</v>
      </c>
      <c r="H77" s="23">
        <v>24155</v>
      </c>
      <c r="I77" s="23">
        <v>7305.25</v>
      </c>
      <c r="J77" s="23">
        <v>2000</v>
      </c>
      <c r="K77" s="23">
        <v>0</v>
      </c>
      <c r="L77" s="23">
        <v>4567.5</v>
      </c>
      <c r="M77" s="23">
        <v>6305.25</v>
      </c>
      <c r="N77" s="23">
        <v>0</v>
      </c>
      <c r="O77" s="23">
        <v>0</v>
      </c>
      <c r="P77" s="11"/>
      <c r="Q77" s="11"/>
    </row>
    <row r="78" spans="1:17" s="12" customFormat="1" ht="16.5" customHeight="1" outlineLevel="1" x14ac:dyDescent="0.2">
      <c r="A78" s="13">
        <v>355001</v>
      </c>
      <c r="B78" s="17" t="s">
        <v>106</v>
      </c>
      <c r="C78" s="23">
        <f t="shared" si="3"/>
        <v>786276</v>
      </c>
      <c r="D78" s="23">
        <v>65523</v>
      </c>
      <c r="E78" s="23">
        <v>65523</v>
      </c>
      <c r="F78" s="23">
        <v>65523</v>
      </c>
      <c r="G78" s="23">
        <v>65523</v>
      </c>
      <c r="H78" s="23">
        <v>65523</v>
      </c>
      <c r="I78" s="23">
        <v>65523</v>
      </c>
      <c r="J78" s="23">
        <v>65523</v>
      </c>
      <c r="K78" s="23">
        <v>65523</v>
      </c>
      <c r="L78" s="23">
        <v>65523</v>
      </c>
      <c r="M78" s="23">
        <v>65523</v>
      </c>
      <c r="N78" s="23">
        <v>65523</v>
      </c>
      <c r="O78" s="23">
        <v>65523</v>
      </c>
      <c r="P78" s="11"/>
      <c r="Q78" s="11"/>
    </row>
    <row r="79" spans="1:17" s="12" customFormat="1" ht="16.5" customHeight="1" outlineLevel="1" x14ac:dyDescent="0.2">
      <c r="A79" s="13">
        <v>357001</v>
      </c>
      <c r="B79" s="17" t="s">
        <v>91</v>
      </c>
      <c r="C79" s="23">
        <f t="shared" si="3"/>
        <v>275792.5</v>
      </c>
      <c r="D79" s="23">
        <v>0</v>
      </c>
      <c r="E79" s="23">
        <v>2500</v>
      </c>
      <c r="F79" s="23">
        <v>0</v>
      </c>
      <c r="G79" s="23">
        <v>58000</v>
      </c>
      <c r="H79" s="23">
        <v>18292.5</v>
      </c>
      <c r="I79" s="23">
        <v>0</v>
      </c>
      <c r="J79" s="23">
        <v>0</v>
      </c>
      <c r="K79" s="23">
        <v>2500</v>
      </c>
      <c r="L79" s="23">
        <v>0</v>
      </c>
      <c r="M79" s="23">
        <v>0</v>
      </c>
      <c r="N79" s="23">
        <v>114500</v>
      </c>
      <c r="O79" s="23">
        <v>80000</v>
      </c>
      <c r="P79" s="11"/>
      <c r="Q79" s="11"/>
    </row>
    <row r="80" spans="1:17" s="12" customFormat="1" ht="16.5" customHeight="1" outlineLevel="1" x14ac:dyDescent="0.2">
      <c r="A80" s="13">
        <v>357002</v>
      </c>
      <c r="B80" s="17" t="s">
        <v>92</v>
      </c>
      <c r="C80" s="23">
        <f t="shared" si="3"/>
        <v>1100</v>
      </c>
      <c r="D80" s="23">
        <v>1100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1"/>
      <c r="Q80" s="11"/>
    </row>
    <row r="81" spans="1:17" s="12" customFormat="1" ht="16.5" customHeight="1" outlineLevel="1" x14ac:dyDescent="0.2">
      <c r="A81" s="13">
        <v>358001</v>
      </c>
      <c r="B81" s="17" t="s">
        <v>93</v>
      </c>
      <c r="C81" s="23">
        <f t="shared" si="3"/>
        <v>2014702.56</v>
      </c>
      <c r="D81" s="23">
        <v>182900</v>
      </c>
      <c r="E81" s="23">
        <v>182900</v>
      </c>
      <c r="F81" s="23">
        <v>183500</v>
      </c>
      <c r="G81" s="23">
        <v>182900</v>
      </c>
      <c r="H81" s="23">
        <v>182900</v>
      </c>
      <c r="I81" s="23">
        <v>182900</v>
      </c>
      <c r="J81" s="23">
        <v>183500</v>
      </c>
      <c r="K81" s="23">
        <v>182900</v>
      </c>
      <c r="L81" s="23">
        <v>182900</v>
      </c>
      <c r="M81" s="23">
        <v>600</v>
      </c>
      <c r="N81" s="23">
        <v>183401.28</v>
      </c>
      <c r="O81" s="23">
        <v>183401.28</v>
      </c>
      <c r="P81" s="11"/>
      <c r="Q81" s="11"/>
    </row>
    <row r="82" spans="1:17" s="12" customFormat="1" ht="16.5" customHeight="1" outlineLevel="1" x14ac:dyDescent="0.2">
      <c r="A82" s="13">
        <v>359001</v>
      </c>
      <c r="B82" s="17" t="s">
        <v>44</v>
      </c>
      <c r="C82" s="23">
        <f t="shared" si="3"/>
        <v>60000</v>
      </c>
      <c r="D82" s="23">
        <v>10000</v>
      </c>
      <c r="E82" s="23">
        <v>0</v>
      </c>
      <c r="F82" s="23">
        <v>10000</v>
      </c>
      <c r="G82" s="23">
        <v>0</v>
      </c>
      <c r="H82" s="23">
        <v>10000</v>
      </c>
      <c r="I82" s="23">
        <v>0</v>
      </c>
      <c r="J82" s="23">
        <v>10000</v>
      </c>
      <c r="K82" s="23">
        <v>0</v>
      </c>
      <c r="L82" s="23">
        <v>10000</v>
      </c>
      <c r="M82" s="23">
        <v>0</v>
      </c>
      <c r="N82" s="23">
        <v>10000</v>
      </c>
      <c r="O82" s="23">
        <v>0</v>
      </c>
      <c r="P82" s="11"/>
      <c r="Q82" s="11"/>
    </row>
    <row r="83" spans="1:17" s="12" customFormat="1" ht="16.5" customHeight="1" outlineLevel="1" x14ac:dyDescent="0.2">
      <c r="A83" s="13">
        <v>361001</v>
      </c>
      <c r="B83" s="17" t="s">
        <v>94</v>
      </c>
      <c r="C83" s="23">
        <f t="shared" si="3"/>
        <v>781445.13000000012</v>
      </c>
      <c r="D83" s="23">
        <v>1850</v>
      </c>
      <c r="E83" s="23">
        <v>4658.8099999999995</v>
      </c>
      <c r="F83" s="23">
        <v>20577</v>
      </c>
      <c r="G83" s="23">
        <v>65982</v>
      </c>
      <c r="H83" s="23">
        <v>132634.84</v>
      </c>
      <c r="I83" s="23">
        <v>34758.81</v>
      </c>
      <c r="J83" s="23">
        <v>207000</v>
      </c>
      <c r="K83" s="23">
        <v>180468.81</v>
      </c>
      <c r="L83" s="23">
        <v>96495.24</v>
      </c>
      <c r="M83" s="23">
        <v>16913.809999999998</v>
      </c>
      <c r="N83" s="23">
        <v>18505.809999999998</v>
      </c>
      <c r="O83" s="23">
        <v>1600</v>
      </c>
      <c r="P83" s="11"/>
      <c r="Q83" s="11"/>
    </row>
    <row r="84" spans="1:17" s="12" customFormat="1" ht="16.5" customHeight="1" outlineLevel="1" x14ac:dyDescent="0.2">
      <c r="A84" s="13">
        <v>361002</v>
      </c>
      <c r="B84" s="17" t="s">
        <v>107</v>
      </c>
      <c r="C84" s="23">
        <f t="shared" si="3"/>
        <v>80000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80000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1"/>
      <c r="Q84" s="11"/>
    </row>
    <row r="85" spans="1:17" s="12" customFormat="1" ht="16.5" customHeight="1" outlineLevel="1" x14ac:dyDescent="0.2">
      <c r="A85" s="13">
        <v>371001</v>
      </c>
      <c r="B85" s="17" t="s">
        <v>95</v>
      </c>
      <c r="C85" s="23">
        <f t="shared" si="3"/>
        <v>119340</v>
      </c>
      <c r="D85" s="23">
        <v>0</v>
      </c>
      <c r="E85" s="23">
        <v>0</v>
      </c>
      <c r="F85" s="23">
        <v>0</v>
      </c>
      <c r="G85" s="23">
        <v>10000</v>
      </c>
      <c r="H85" s="23">
        <v>23000</v>
      </c>
      <c r="I85" s="23">
        <v>10000</v>
      </c>
      <c r="J85" s="23">
        <v>5000</v>
      </c>
      <c r="K85" s="23">
        <v>32440</v>
      </c>
      <c r="L85" s="23">
        <v>33900</v>
      </c>
      <c r="M85" s="23">
        <v>5000</v>
      </c>
      <c r="N85" s="23">
        <v>0</v>
      </c>
      <c r="O85" s="23">
        <v>0</v>
      </c>
      <c r="P85" s="11"/>
      <c r="Q85" s="11"/>
    </row>
    <row r="86" spans="1:17" s="12" customFormat="1" ht="16.5" customHeight="1" outlineLevel="1" x14ac:dyDescent="0.2">
      <c r="A86" s="13">
        <v>372001</v>
      </c>
      <c r="B86" s="17" t="s">
        <v>96</v>
      </c>
      <c r="C86" s="23">
        <f t="shared" si="3"/>
        <v>69134</v>
      </c>
      <c r="D86" s="23">
        <v>1689</v>
      </c>
      <c r="E86" s="23">
        <v>2197</v>
      </c>
      <c r="F86" s="23">
        <v>2903</v>
      </c>
      <c r="G86" s="23">
        <v>10458</v>
      </c>
      <c r="H86" s="23">
        <v>10098</v>
      </c>
      <c r="I86" s="23">
        <v>7833</v>
      </c>
      <c r="J86" s="23">
        <v>5720</v>
      </c>
      <c r="K86" s="23">
        <v>7530</v>
      </c>
      <c r="L86" s="23">
        <v>4898</v>
      </c>
      <c r="M86" s="23">
        <v>8888</v>
      </c>
      <c r="N86" s="23">
        <v>3710</v>
      </c>
      <c r="O86" s="23">
        <v>3210</v>
      </c>
      <c r="P86" s="11"/>
      <c r="Q86" s="11"/>
    </row>
    <row r="87" spans="1:17" s="12" customFormat="1" ht="16.5" customHeight="1" outlineLevel="1" x14ac:dyDescent="0.2">
      <c r="A87" s="13">
        <v>375001</v>
      </c>
      <c r="B87" s="17" t="s">
        <v>45</v>
      </c>
      <c r="C87" s="23">
        <f t="shared" si="3"/>
        <v>1114732.0999999999</v>
      </c>
      <c r="D87" s="23">
        <v>34620.019999999997</v>
      </c>
      <c r="E87" s="23">
        <v>47168</v>
      </c>
      <c r="F87" s="23">
        <v>39579.599999999999</v>
      </c>
      <c r="G87" s="23">
        <v>166911.5</v>
      </c>
      <c r="H87" s="23">
        <v>102202</v>
      </c>
      <c r="I87" s="23">
        <v>105210.54</v>
      </c>
      <c r="J87" s="23">
        <v>89886</v>
      </c>
      <c r="K87" s="23">
        <v>114087</v>
      </c>
      <c r="L87" s="23">
        <v>102777.94</v>
      </c>
      <c r="M87" s="23">
        <v>134212</v>
      </c>
      <c r="N87" s="23">
        <v>127239.5</v>
      </c>
      <c r="O87" s="23">
        <v>50838</v>
      </c>
      <c r="P87" s="11"/>
      <c r="Q87" s="11"/>
    </row>
    <row r="88" spans="1:17" s="12" customFormat="1" ht="16.5" customHeight="1" outlineLevel="1" x14ac:dyDescent="0.2">
      <c r="A88" s="13">
        <v>376001</v>
      </c>
      <c r="B88" s="17" t="s">
        <v>97</v>
      </c>
      <c r="C88" s="23">
        <f t="shared" si="3"/>
        <v>44000</v>
      </c>
      <c r="D88" s="23">
        <v>0</v>
      </c>
      <c r="E88" s="23">
        <v>0</v>
      </c>
      <c r="F88" s="23">
        <v>0</v>
      </c>
      <c r="G88" s="23">
        <v>0</v>
      </c>
      <c r="H88" s="23">
        <v>22000</v>
      </c>
      <c r="I88" s="23">
        <v>0</v>
      </c>
      <c r="J88" s="23">
        <v>0</v>
      </c>
      <c r="K88" s="23">
        <v>22000</v>
      </c>
      <c r="L88" s="23">
        <v>0</v>
      </c>
      <c r="M88" s="23">
        <v>0</v>
      </c>
      <c r="N88" s="23">
        <v>0</v>
      </c>
      <c r="O88" s="23">
        <v>0</v>
      </c>
      <c r="P88" s="11"/>
      <c r="Q88" s="11"/>
    </row>
    <row r="89" spans="1:17" s="12" customFormat="1" ht="16.5" customHeight="1" outlineLevel="1" x14ac:dyDescent="0.2">
      <c r="A89" s="13">
        <v>382001</v>
      </c>
      <c r="B89" s="17" t="s">
        <v>108</v>
      </c>
      <c r="C89" s="23">
        <f t="shared" si="3"/>
        <v>11000</v>
      </c>
      <c r="D89" s="23">
        <v>0</v>
      </c>
      <c r="E89" s="23">
        <v>0</v>
      </c>
      <c r="F89" s="23">
        <v>5500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5500</v>
      </c>
      <c r="N89" s="23">
        <v>0</v>
      </c>
      <c r="O89" s="23">
        <v>0</v>
      </c>
      <c r="P89" s="11"/>
      <c r="Q89" s="11"/>
    </row>
    <row r="90" spans="1:17" s="12" customFormat="1" ht="16.5" customHeight="1" outlineLevel="1" x14ac:dyDescent="0.2">
      <c r="A90" s="13">
        <v>383001</v>
      </c>
      <c r="B90" s="17" t="s">
        <v>29</v>
      </c>
      <c r="C90" s="23">
        <f t="shared" si="3"/>
        <v>366475</v>
      </c>
      <c r="D90" s="23">
        <v>22000</v>
      </c>
      <c r="E90" s="23">
        <v>0</v>
      </c>
      <c r="F90" s="23">
        <v>0</v>
      </c>
      <c r="G90" s="23">
        <v>24000</v>
      </c>
      <c r="H90" s="23">
        <v>2400</v>
      </c>
      <c r="I90" s="23">
        <v>117500</v>
      </c>
      <c r="J90" s="23">
        <v>4000</v>
      </c>
      <c r="K90" s="23">
        <v>48350</v>
      </c>
      <c r="L90" s="23">
        <v>97300</v>
      </c>
      <c r="M90" s="23">
        <v>29725</v>
      </c>
      <c r="N90" s="23">
        <v>21200</v>
      </c>
      <c r="O90" s="23">
        <v>0</v>
      </c>
      <c r="P90" s="11"/>
      <c r="Q90" s="11"/>
    </row>
    <row r="91" spans="1:17" s="12" customFormat="1" ht="16.5" customHeight="1" outlineLevel="1" x14ac:dyDescent="0.2">
      <c r="A91" s="13">
        <v>385001</v>
      </c>
      <c r="B91" s="17" t="s">
        <v>98</v>
      </c>
      <c r="C91" s="23">
        <f t="shared" si="3"/>
        <v>66000</v>
      </c>
      <c r="D91" s="23">
        <v>3000</v>
      </c>
      <c r="E91" s="23">
        <v>3000</v>
      </c>
      <c r="F91" s="23">
        <v>6000</v>
      </c>
      <c r="G91" s="23">
        <v>6000</v>
      </c>
      <c r="H91" s="23">
        <v>6000</v>
      </c>
      <c r="I91" s="23">
        <v>6000</v>
      </c>
      <c r="J91" s="23">
        <v>6000</v>
      </c>
      <c r="K91" s="23">
        <v>6000</v>
      </c>
      <c r="L91" s="23">
        <v>6000</v>
      </c>
      <c r="M91" s="23">
        <v>6000</v>
      </c>
      <c r="N91" s="23">
        <v>6000</v>
      </c>
      <c r="O91" s="23">
        <v>6000</v>
      </c>
      <c r="P91" s="11"/>
      <c r="Q91" s="11"/>
    </row>
    <row r="92" spans="1:17" s="12" customFormat="1" ht="16.5" customHeight="1" outlineLevel="1" x14ac:dyDescent="0.2">
      <c r="A92" s="13">
        <v>392005</v>
      </c>
      <c r="B92" s="17" t="s">
        <v>99</v>
      </c>
      <c r="C92" s="23">
        <f t="shared" si="3"/>
        <v>51340</v>
      </c>
      <c r="D92" s="23">
        <v>0</v>
      </c>
      <c r="E92" s="23">
        <v>0</v>
      </c>
      <c r="F92" s="23">
        <v>5000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46340</v>
      </c>
      <c r="M92" s="23">
        <v>0</v>
      </c>
      <c r="N92" s="23">
        <v>0</v>
      </c>
      <c r="O92" s="23">
        <v>0</v>
      </c>
      <c r="P92" s="11"/>
      <c r="Q92" s="11"/>
    </row>
    <row r="93" spans="1:17" s="12" customFormat="1" ht="16.5" customHeight="1" outlineLevel="1" x14ac:dyDescent="0.2">
      <c r="A93" s="13">
        <v>392006</v>
      </c>
      <c r="B93" s="17" t="s">
        <v>100</v>
      </c>
      <c r="C93" s="23">
        <f t="shared" si="3"/>
        <v>2924600</v>
      </c>
      <c r="D93" s="23">
        <v>3100</v>
      </c>
      <c r="E93" s="23">
        <v>3100</v>
      </c>
      <c r="F93" s="23">
        <v>4700</v>
      </c>
      <c r="G93" s="23">
        <v>33200</v>
      </c>
      <c r="H93" s="23">
        <v>3100</v>
      </c>
      <c r="I93" s="23">
        <v>1067912.5</v>
      </c>
      <c r="J93" s="23">
        <v>8100</v>
      </c>
      <c r="K93" s="23">
        <v>18875</v>
      </c>
      <c r="L93" s="23">
        <v>6200</v>
      </c>
      <c r="M93" s="23">
        <v>1762012.5</v>
      </c>
      <c r="N93" s="23">
        <v>8100</v>
      </c>
      <c r="O93" s="23">
        <v>6200</v>
      </c>
      <c r="P93" s="11"/>
      <c r="Q93" s="11"/>
    </row>
    <row r="94" spans="1:17" s="12" customFormat="1" ht="16.5" customHeight="1" outlineLevel="1" x14ac:dyDescent="0.2">
      <c r="A94" s="13">
        <v>398001</v>
      </c>
      <c r="B94" s="17" t="s">
        <v>19</v>
      </c>
      <c r="C94" s="23">
        <f t="shared" si="3"/>
        <v>2113668</v>
      </c>
      <c r="D94" s="23">
        <v>176139</v>
      </c>
      <c r="E94" s="23">
        <v>176139</v>
      </c>
      <c r="F94" s="23">
        <v>176139</v>
      </c>
      <c r="G94" s="23">
        <v>176139</v>
      </c>
      <c r="H94" s="23">
        <v>176139</v>
      </c>
      <c r="I94" s="23">
        <v>176139</v>
      </c>
      <c r="J94" s="23">
        <v>176139</v>
      </c>
      <c r="K94" s="23">
        <v>176139</v>
      </c>
      <c r="L94" s="23">
        <v>176139</v>
      </c>
      <c r="M94" s="23">
        <v>176139</v>
      </c>
      <c r="N94" s="23">
        <v>176139</v>
      </c>
      <c r="O94" s="23">
        <v>176139</v>
      </c>
      <c r="P94" s="11"/>
      <c r="Q94" s="11"/>
    </row>
    <row r="95" spans="1:17" s="12" customFormat="1" ht="16.5" customHeight="1" outlineLevel="1" x14ac:dyDescent="0.2">
      <c r="A95" s="13">
        <v>399006</v>
      </c>
      <c r="B95" s="17" t="s">
        <v>101</v>
      </c>
      <c r="C95" s="23">
        <f t="shared" si="3"/>
        <v>662805</v>
      </c>
      <c r="D95" s="23">
        <v>130</v>
      </c>
      <c r="E95" s="23">
        <v>3166</v>
      </c>
      <c r="F95" s="23">
        <v>130</v>
      </c>
      <c r="G95" s="23">
        <v>82689</v>
      </c>
      <c r="H95" s="23">
        <v>284610</v>
      </c>
      <c r="I95" s="23">
        <v>34130</v>
      </c>
      <c r="J95" s="23">
        <v>130</v>
      </c>
      <c r="K95" s="23">
        <v>147010</v>
      </c>
      <c r="L95" s="23">
        <v>130</v>
      </c>
      <c r="M95" s="23">
        <v>130</v>
      </c>
      <c r="N95" s="23">
        <v>87380</v>
      </c>
      <c r="O95" s="23">
        <v>23170</v>
      </c>
      <c r="P95" s="11"/>
      <c r="Q95" s="11"/>
    </row>
    <row r="96" spans="1:17" s="12" customFormat="1" ht="17.25" customHeight="1" outlineLevel="1" x14ac:dyDescent="0.2">
      <c r="A96" s="15"/>
      <c r="B96" s="16" t="s">
        <v>55</v>
      </c>
      <c r="C96" s="24">
        <f t="shared" ref="C96:O96" si="4">SUM(C51:C95)</f>
        <v>22205568.140000001</v>
      </c>
      <c r="D96" s="24">
        <f t="shared" si="4"/>
        <v>1373463.1</v>
      </c>
      <c r="E96" s="24">
        <f t="shared" si="4"/>
        <v>1351714.87</v>
      </c>
      <c r="F96" s="24">
        <f t="shared" si="4"/>
        <v>1813352.07</v>
      </c>
      <c r="G96" s="24">
        <f t="shared" si="4"/>
        <v>2146548.21</v>
      </c>
      <c r="H96" s="24">
        <f t="shared" si="4"/>
        <v>1698888.81</v>
      </c>
      <c r="I96" s="24">
        <f t="shared" si="4"/>
        <v>2788406.22</v>
      </c>
      <c r="J96" s="24">
        <f t="shared" si="4"/>
        <v>1461858.62</v>
      </c>
      <c r="K96" s="24">
        <f t="shared" si="4"/>
        <v>1747941.43</v>
      </c>
      <c r="L96" s="24">
        <f t="shared" si="4"/>
        <v>2187836.5700000003</v>
      </c>
      <c r="M96" s="24">
        <f t="shared" si="4"/>
        <v>2929495.0700000003</v>
      </c>
      <c r="N96" s="24">
        <f t="shared" si="4"/>
        <v>1436024.26</v>
      </c>
      <c r="O96" s="24">
        <f t="shared" si="4"/>
        <v>1270038.9100000001</v>
      </c>
      <c r="P96" s="11"/>
      <c r="Q96" s="11"/>
    </row>
    <row r="97" spans="1:17" s="12" customFormat="1" ht="17.25" customHeight="1" outlineLevel="1" x14ac:dyDescent="0.2">
      <c r="A97" s="13">
        <v>442001</v>
      </c>
      <c r="B97" s="14" t="s">
        <v>109</v>
      </c>
      <c r="C97" s="23">
        <f>SUM(D97:O97)</f>
        <v>234950</v>
      </c>
      <c r="D97" s="23">
        <v>19000</v>
      </c>
      <c r="E97" s="23">
        <v>19950</v>
      </c>
      <c r="F97" s="23">
        <v>15000</v>
      </c>
      <c r="G97" s="23">
        <v>19950</v>
      </c>
      <c r="H97" s="23">
        <v>22050</v>
      </c>
      <c r="I97" s="23">
        <v>21000</v>
      </c>
      <c r="J97" s="23">
        <v>23000</v>
      </c>
      <c r="K97" s="23">
        <v>17850</v>
      </c>
      <c r="L97" s="23">
        <v>20000</v>
      </c>
      <c r="M97" s="23">
        <v>24150</v>
      </c>
      <c r="N97" s="23">
        <v>21000</v>
      </c>
      <c r="O97" s="23">
        <v>12000</v>
      </c>
      <c r="P97" s="11"/>
      <c r="Q97" s="11"/>
    </row>
    <row r="98" spans="1:17" s="12" customFormat="1" ht="17.25" customHeight="1" outlineLevel="1" x14ac:dyDescent="0.2">
      <c r="A98" s="15"/>
      <c r="B98" s="16" t="s">
        <v>56</v>
      </c>
      <c r="C98" s="24">
        <f>SUM(C97)</f>
        <v>234950</v>
      </c>
      <c r="D98" s="24">
        <f t="shared" ref="D98:O98" si="5">SUM(D97)</f>
        <v>19000</v>
      </c>
      <c r="E98" s="24">
        <f t="shared" si="5"/>
        <v>19950</v>
      </c>
      <c r="F98" s="24">
        <f t="shared" si="5"/>
        <v>15000</v>
      </c>
      <c r="G98" s="24">
        <f t="shared" si="5"/>
        <v>19950</v>
      </c>
      <c r="H98" s="24">
        <f t="shared" si="5"/>
        <v>22050</v>
      </c>
      <c r="I98" s="24">
        <f t="shared" si="5"/>
        <v>21000</v>
      </c>
      <c r="J98" s="24">
        <f t="shared" si="5"/>
        <v>23000</v>
      </c>
      <c r="K98" s="24">
        <f t="shared" si="5"/>
        <v>17850</v>
      </c>
      <c r="L98" s="24">
        <f t="shared" si="5"/>
        <v>20000</v>
      </c>
      <c r="M98" s="24">
        <f t="shared" si="5"/>
        <v>24150</v>
      </c>
      <c r="N98" s="24">
        <f t="shared" si="5"/>
        <v>21000</v>
      </c>
      <c r="O98" s="24">
        <f t="shared" si="5"/>
        <v>12000</v>
      </c>
      <c r="P98" s="11"/>
      <c r="Q98" s="11"/>
    </row>
    <row r="99" spans="1:17" s="12" customFormat="1" ht="17.25" customHeight="1" outlineLevel="1" x14ac:dyDescent="0.2">
      <c r="A99" s="13">
        <v>515001</v>
      </c>
      <c r="B99" s="17" t="s">
        <v>46</v>
      </c>
      <c r="C99" s="23">
        <f>SUM(D99:O99)</f>
        <v>13744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13744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1"/>
      <c r="Q99" s="11"/>
    </row>
    <row r="100" spans="1:17" s="12" customFormat="1" ht="17.25" customHeight="1" outlineLevel="1" x14ac:dyDescent="0.2">
      <c r="A100" s="13">
        <v>519001</v>
      </c>
      <c r="B100" s="17" t="s">
        <v>50</v>
      </c>
      <c r="C100" s="23">
        <f>SUM(D100:O100)</f>
        <v>25200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20000</v>
      </c>
      <c r="J100" s="23">
        <v>5200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1"/>
      <c r="Q100" s="11"/>
    </row>
    <row r="101" spans="1:17" s="12" customFormat="1" ht="17.25" customHeight="1" outlineLevel="1" x14ac:dyDescent="0.2">
      <c r="A101" s="13">
        <v>521001</v>
      </c>
      <c r="B101" s="17" t="s">
        <v>110</v>
      </c>
      <c r="C101" s="23">
        <f>SUM(D101:O101)</f>
        <v>27641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27641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1"/>
      <c r="Q101" s="11"/>
    </row>
    <row r="102" spans="1:17" s="12" customFormat="1" ht="17.25" hidden="1" customHeight="1" outlineLevel="1" x14ac:dyDescent="0.2">
      <c r="A102" s="13">
        <v>562001</v>
      </c>
      <c r="B102" s="17" t="s">
        <v>111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1"/>
      <c r="Q102" s="11"/>
    </row>
    <row r="103" spans="1:17" s="12" customFormat="1" ht="20.25" hidden="1" customHeight="1" outlineLevel="1" x14ac:dyDescent="0.2">
      <c r="A103" s="13">
        <v>569001</v>
      </c>
      <c r="B103" s="17" t="s">
        <v>112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1"/>
      <c r="Q103" s="11"/>
    </row>
    <row r="104" spans="1:17" s="12" customFormat="1" ht="19.5" customHeight="1" x14ac:dyDescent="0.2">
      <c r="A104" s="15"/>
      <c r="B104" s="16" t="s">
        <v>30</v>
      </c>
      <c r="C104" s="24">
        <f t="shared" ref="C104:O104" si="6">SUM(C99:C103)</f>
        <v>66585</v>
      </c>
      <c r="D104" s="24">
        <f t="shared" si="6"/>
        <v>0</v>
      </c>
      <c r="E104" s="24">
        <f t="shared" si="6"/>
        <v>0</v>
      </c>
      <c r="F104" s="24">
        <f t="shared" si="6"/>
        <v>0</v>
      </c>
      <c r="G104" s="24">
        <f t="shared" si="6"/>
        <v>0</v>
      </c>
      <c r="H104" s="24">
        <f t="shared" si="6"/>
        <v>0</v>
      </c>
      <c r="I104" s="24">
        <f t="shared" si="6"/>
        <v>20000</v>
      </c>
      <c r="J104" s="24">
        <f t="shared" si="6"/>
        <v>46585</v>
      </c>
      <c r="K104" s="24">
        <f t="shared" si="6"/>
        <v>0</v>
      </c>
      <c r="L104" s="24">
        <f t="shared" si="6"/>
        <v>0</v>
      </c>
      <c r="M104" s="24">
        <f t="shared" si="6"/>
        <v>0</v>
      </c>
      <c r="N104" s="24">
        <f t="shared" si="6"/>
        <v>0</v>
      </c>
      <c r="O104" s="24">
        <f t="shared" si="6"/>
        <v>0</v>
      </c>
      <c r="P104" s="11"/>
      <c r="Q104" s="11"/>
    </row>
    <row r="105" spans="1:17" ht="15.75" customHeight="1" x14ac:dyDescent="0.2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"/>
      <c r="Q105" s="11"/>
    </row>
    <row r="106" spans="1:17" ht="24.75" customHeight="1" x14ac:dyDescent="0.2">
      <c r="B106" s="18" t="s">
        <v>51</v>
      </c>
      <c r="C106" s="25">
        <f t="shared" ref="C106:O106" si="7">SUM(C104,C98,C96,C50,C16)</f>
        <v>121444711.28268462</v>
      </c>
      <c r="D106" s="25">
        <f t="shared" si="7"/>
        <v>9112007.2646452803</v>
      </c>
      <c r="E106" s="25">
        <f t="shared" si="7"/>
        <v>9510412.1338098608</v>
      </c>
      <c r="F106" s="25">
        <f t="shared" si="7"/>
        <v>10271843.583809862</v>
      </c>
      <c r="G106" s="25">
        <f t="shared" si="7"/>
        <v>10610010.403809862</v>
      </c>
      <c r="H106" s="25">
        <f t="shared" si="7"/>
        <v>10064983.956702063</v>
      </c>
      <c r="I106" s="25">
        <f t="shared" si="7"/>
        <v>10563805.676702064</v>
      </c>
      <c r="J106" s="25">
        <f t="shared" si="7"/>
        <v>9379669.6695524994</v>
      </c>
      <c r="K106" s="25">
        <f t="shared" si="7"/>
        <v>9600305.382552499</v>
      </c>
      <c r="L106" s="25">
        <f t="shared" si="7"/>
        <v>11229582.018352499</v>
      </c>
      <c r="M106" s="25">
        <f t="shared" si="7"/>
        <v>11527419.772748139</v>
      </c>
      <c r="N106" s="25">
        <f t="shared" si="7"/>
        <v>9942037.6899999995</v>
      </c>
      <c r="O106" s="25">
        <f t="shared" si="7"/>
        <v>9632633.7299999986</v>
      </c>
      <c r="P106" s="11"/>
      <c r="Q106" s="11"/>
    </row>
    <row r="107" spans="1:17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7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7" x14ac:dyDescent="0.2">
      <c r="F109" s="19"/>
      <c r="H109" s="19"/>
    </row>
    <row r="124" spans="4:4" x14ac:dyDescent="0.2">
      <c r="D124" s="8"/>
    </row>
    <row r="125" spans="4:4" x14ac:dyDescent="0.2">
      <c r="D125" s="8"/>
    </row>
  </sheetData>
  <mergeCells count="2">
    <mergeCell ref="A2:O2"/>
    <mergeCell ref="A4:O4"/>
  </mergeCells>
  <printOptions horizontalCentered="1"/>
  <pageMargins left="0.55118110236220474" right="0.15748031496062992" top="0.51181102362204722" bottom="0.27559055118110237" header="0.15748031496062992" footer="0.27559055118110237"/>
  <pageSetup scale="5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TOT</vt:lpstr>
      <vt:lpstr>'Consolidado TOT'!Área_de_impresión</vt:lpstr>
      <vt:lpstr>'Consolidado TOT'!Títulos_a_imprimir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2016-04-13T01:17:16Z</cp:lastPrinted>
  <dcterms:created xsi:type="dcterms:W3CDTF">2009-02-16T14:46:21Z</dcterms:created>
  <dcterms:modified xsi:type="dcterms:W3CDTF">2023-10-19T22:59:14Z</dcterms:modified>
</cp:coreProperties>
</file>